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commercial\Desktop\"/>
    </mc:Choice>
  </mc:AlternateContent>
  <xr:revisionPtr revIDLastSave="0" documentId="13_ncr:1_{417323CB-C784-4212-B6A6-1FB1E3A862C2}" xr6:coauthVersionLast="47" xr6:coauthVersionMax="47" xr10:uidLastSave="{00000000-0000-0000-0000-000000000000}"/>
  <bookViews>
    <workbookView xWindow="-28920" yWindow="-120" windowWidth="29040" windowHeight="15840" xr2:uid="{3D497C51-C143-467A-8382-5C8A00E27259}"/>
  </bookViews>
  <sheets>
    <sheet name="Feuil1" sheetId="1" r:id="rId1"/>
  </sheets>
  <definedNames>
    <definedName name="_xlnm.Print_Area" localSheetId="0">Feuil1!$B$1:$M$114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67" i="1" l="1"/>
  <c r="M66" i="1"/>
  <c r="M65" i="1"/>
  <c r="M70" i="1"/>
  <c r="M69" i="1"/>
  <c r="M68" i="1"/>
  <c r="M77" i="1"/>
  <c r="M76" i="1"/>
  <c r="M75" i="1"/>
  <c r="L112" i="1"/>
  <c r="M78" i="1"/>
  <c r="M71" i="1"/>
  <c r="M72" i="1"/>
  <c r="M73" i="1"/>
  <c r="M74" i="1"/>
  <c r="M79" i="1"/>
  <c r="M80" i="1"/>
  <c r="M81" i="1"/>
  <c r="M82" i="1"/>
  <c r="M83" i="1"/>
  <c r="M110" i="1"/>
  <c r="M111" i="1"/>
  <c r="M53" i="1"/>
  <c r="M54" i="1"/>
  <c r="M55" i="1"/>
  <c r="M56" i="1"/>
  <c r="M57" i="1"/>
  <c r="M58" i="1"/>
  <c r="M104" i="1"/>
  <c r="M29" i="1"/>
  <c r="M103" i="1"/>
  <c r="M102" i="1" l="1"/>
  <c r="M101" i="1"/>
  <c r="M28" i="1"/>
  <c r="M27" i="1"/>
  <c r="M108" i="1" l="1"/>
  <c r="M107" i="1"/>
  <c r="M106" i="1"/>
  <c r="M105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64" i="1"/>
  <c r="M63" i="1"/>
  <c r="M62" i="1"/>
  <c r="M61" i="1"/>
  <c r="M60" i="1"/>
  <c r="M59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112" i="1" l="1"/>
  <c r="M113" i="1" s="1"/>
  <c r="M114" i="1" s="1"/>
</calcChain>
</file>

<file path=xl/sharedStrings.xml><?xml version="1.0" encoding="utf-8"?>
<sst xmlns="http://schemas.openxmlformats.org/spreadsheetml/2006/main" count="449" uniqueCount="217">
  <si>
    <t>Société</t>
  </si>
  <si>
    <t>Téléphone</t>
  </si>
  <si>
    <t>Date de livraison</t>
  </si>
  <si>
    <t>Réf interne</t>
  </si>
  <si>
    <t>EAN 13</t>
  </si>
  <si>
    <t>Désignation</t>
  </si>
  <si>
    <t>Packaging</t>
  </si>
  <si>
    <t>Colisage</t>
  </si>
  <si>
    <t>Unité de vente</t>
  </si>
  <si>
    <t>PA HT</t>
  </si>
  <si>
    <t>PVC</t>
  </si>
  <si>
    <t>Nombre de colis</t>
  </si>
  <si>
    <t>Total HT</t>
  </si>
  <si>
    <t>SAVONS</t>
  </si>
  <si>
    <t>Niaouli Ni Bouton - Purifiant (100g)</t>
  </si>
  <si>
    <t>Bandeau</t>
  </si>
  <si>
    <t>unité</t>
  </si>
  <si>
    <t>Chanvre - A tout faire (100g)</t>
  </si>
  <si>
    <t>Patchouli Sensuel - Envoûtant (100g)</t>
  </si>
  <si>
    <t>Nuit de Cannelle - Délicieux (100g)</t>
  </si>
  <si>
    <t>Calendula - Réconfortant (100g)</t>
  </si>
  <si>
    <t>Nectar d’Aloé - Sublime (100g)</t>
  </si>
  <si>
    <t>Fraîcheur de Menthe  - Vitalité (100g)</t>
  </si>
  <si>
    <t xml:space="preserve">Miel Gourmand - Nourrissant (100g) </t>
  </si>
  <si>
    <t>Douce France - Exfoliant (100g)</t>
  </si>
  <si>
    <t>Tout Doux - Nourrissant (100g)</t>
  </si>
  <si>
    <t>Caresse d'Ortie  - Equilibrant (100g)</t>
  </si>
  <si>
    <t>Détox Emoi - Détoxifiant (100g)</t>
  </si>
  <si>
    <t>Secret d'Argan - Eclat (100g)</t>
  </si>
  <si>
    <t>Couleur Café - Dégraissant (100g)</t>
  </si>
  <si>
    <t>111-R-110</t>
  </si>
  <si>
    <t>Le Barbier recharge (110g)</t>
  </si>
  <si>
    <t>Sachet blanc</t>
  </si>
  <si>
    <t>SHAMPOINGS</t>
  </si>
  <si>
    <t>128-R</t>
  </si>
  <si>
    <t>L'Équilibrant - Pureté (100g)</t>
  </si>
  <si>
    <t>129-R</t>
  </si>
  <si>
    <t>134-R</t>
  </si>
  <si>
    <t>Le Nature - Doux (100g)</t>
  </si>
  <si>
    <t>L'Alexandrin - Vitalité (100g)</t>
  </si>
  <si>
    <t>DEMAQUILLANT</t>
  </si>
  <si>
    <t>Bouteille en Verre</t>
  </si>
  <si>
    <t>HUILES</t>
  </si>
  <si>
    <t>400-50</t>
  </si>
  <si>
    <t xml:space="preserve">Huile nourrissante - Délicieuse (50ml) </t>
  </si>
  <si>
    <t>403-50</t>
  </si>
  <si>
    <t>Huile jeunesse - Pâquerette (50ml)</t>
  </si>
  <si>
    <t>404-50</t>
  </si>
  <si>
    <t>Huile tranquilité - Pik-Nik (50ml)</t>
  </si>
  <si>
    <t>406-50</t>
  </si>
  <si>
    <t>Huile éclat - Rose Musquée (50ml)</t>
  </si>
  <si>
    <t>410-50</t>
  </si>
  <si>
    <t>Huile à tout faire - Audacieux (50ml)</t>
  </si>
  <si>
    <t>BAUMES</t>
  </si>
  <si>
    <t>305-10</t>
  </si>
  <si>
    <t>Baume à lèvres - Brin d'Amour (10ml)</t>
  </si>
  <si>
    <t>Stick en carton</t>
  </si>
  <si>
    <t>301-15</t>
  </si>
  <si>
    <t>Baume précieux - Immortelle (15ml)</t>
  </si>
  <si>
    <t>Pot en Aluminium</t>
  </si>
  <si>
    <t>301-50</t>
  </si>
  <si>
    <t>Baume sans huile essentielle - Douceur (50ml)</t>
  </si>
  <si>
    <t>Baume réconfortant - Calendula (50ml)</t>
  </si>
  <si>
    <t>302-150</t>
  </si>
  <si>
    <t>Baume sans huile essentielle - Douceur (150ml)</t>
  </si>
  <si>
    <t>304-150</t>
  </si>
  <si>
    <t>Baume réconfortant - Calendula (150ml)</t>
  </si>
  <si>
    <t>DEODORANTS</t>
  </si>
  <si>
    <t>309-S</t>
  </si>
  <si>
    <t xml:space="preserve">Stick </t>
  </si>
  <si>
    <t>311-S</t>
  </si>
  <si>
    <t>319-S</t>
  </si>
  <si>
    <t>320-S</t>
  </si>
  <si>
    <t>SERUMS</t>
  </si>
  <si>
    <t>DENTIFRICES</t>
  </si>
  <si>
    <t>419-140</t>
  </si>
  <si>
    <t>Dentifrice Menthe - 140 pastilles</t>
  </si>
  <si>
    <t>419-40</t>
  </si>
  <si>
    <t>Dentifrice Menthe - 40 pastilles</t>
  </si>
  <si>
    <t>419-R</t>
  </si>
  <si>
    <t>Dentifrice Menthe - Recharge 200 pastilles</t>
  </si>
  <si>
    <t>421-140</t>
  </si>
  <si>
    <t>Dentifrice Fraise - 140 pastilles</t>
  </si>
  <si>
    <t>pièce</t>
  </si>
  <si>
    <t>421-40</t>
  </si>
  <si>
    <t>Dentifrice Fraise - 40 pastilles</t>
  </si>
  <si>
    <t>421-R</t>
  </si>
  <si>
    <t>Dentifrice Fraise - Recharge 200 pastilles</t>
  </si>
  <si>
    <t>420-140</t>
  </si>
  <si>
    <t>Dentifrice Citron - 140 pastilles</t>
  </si>
  <si>
    <t>420-40</t>
  </si>
  <si>
    <t>Dentifrice Citron - 40 pastilles</t>
  </si>
  <si>
    <t>420-R</t>
  </si>
  <si>
    <t>Dentifrice Citron - Recharge 200 pastilles</t>
  </si>
  <si>
    <t>ACCESSOIRES</t>
  </si>
  <si>
    <t>LOOFAH</t>
  </si>
  <si>
    <t>Gant Loofah</t>
  </si>
  <si>
    <t>Accessoire</t>
  </si>
  <si>
    <t>GANT</t>
  </si>
  <si>
    <t>Gant coton et lin</t>
  </si>
  <si>
    <t>PSM</t>
  </si>
  <si>
    <t>Porte Savon Magnétique</t>
  </si>
  <si>
    <t>ARBO</t>
  </si>
  <si>
    <r>
      <t>Boites de Savon en "bois liquide" (Arboform)</t>
    </r>
    <r>
      <rPr>
        <sz val="10"/>
        <color rgb="FFFF0000"/>
        <rFont val="Tahoma"/>
        <family val="2"/>
      </rPr>
      <t xml:space="preserve"> </t>
    </r>
  </si>
  <si>
    <t>BT-ALU</t>
  </si>
  <si>
    <t>Boites Aluminium pour shampoing</t>
  </si>
  <si>
    <t>103-B</t>
  </si>
  <si>
    <t>Niaouli Ni Bouton - Purifiant</t>
  </si>
  <si>
    <t>Barre</t>
  </si>
  <si>
    <t>kg</t>
  </si>
  <si>
    <t>-</t>
  </si>
  <si>
    <t>104-B</t>
  </si>
  <si>
    <t>Chanvre - A tout faire</t>
  </si>
  <si>
    <t>107-B</t>
  </si>
  <si>
    <t>Patchouli Sensuel - Envoûtant</t>
  </si>
  <si>
    <t>108-B</t>
  </si>
  <si>
    <t>Nuit de Cannelle - Délicieux</t>
  </si>
  <si>
    <t>109-B</t>
  </si>
  <si>
    <t xml:space="preserve">Calendula - Réconfortant </t>
  </si>
  <si>
    <t>110-B</t>
  </si>
  <si>
    <t>Voie Lactée - Onctueux</t>
  </si>
  <si>
    <t>113-B</t>
  </si>
  <si>
    <t>Nectar d’Aloé - Sublime</t>
  </si>
  <si>
    <t>114-B</t>
  </si>
  <si>
    <t>Fraîcheur de Menthe  - Vitalité</t>
  </si>
  <si>
    <t>115-B</t>
  </si>
  <si>
    <t>Délice d’Ânesse - Crémeux</t>
  </si>
  <si>
    <t>116-B</t>
  </si>
  <si>
    <t>Miel Gourmand - Nourrissant</t>
  </si>
  <si>
    <t>120-B</t>
  </si>
  <si>
    <t>Douce France - Exfoliant</t>
  </si>
  <si>
    <t>121-B</t>
  </si>
  <si>
    <t>Tout Doux - Nourrissant</t>
  </si>
  <si>
    <t>125-B</t>
  </si>
  <si>
    <t>133-B</t>
  </si>
  <si>
    <t>Caresse d'Ortie  - Equilibrant</t>
  </si>
  <si>
    <t>136-B</t>
  </si>
  <si>
    <t>Détox Emoi - Détoxifiant</t>
  </si>
  <si>
    <t>139-B</t>
  </si>
  <si>
    <t>Secret d'Argan - Eclat</t>
  </si>
  <si>
    <t>149-B</t>
  </si>
  <si>
    <t>Chévrissime - Crémeux</t>
  </si>
  <si>
    <t>152-B</t>
  </si>
  <si>
    <t>Chèvre Neutre - Crémeux</t>
  </si>
  <si>
    <t>128-B</t>
  </si>
  <si>
    <t>L'Équilibrant - Pureté</t>
  </si>
  <si>
    <t>129-B</t>
  </si>
  <si>
    <t>Le Nourissant - Souplesse</t>
  </si>
  <si>
    <t>134-B</t>
  </si>
  <si>
    <t>Le Nature - Doux</t>
  </si>
  <si>
    <t>135-B</t>
  </si>
  <si>
    <t>L'Alexandrin - Vitalité</t>
  </si>
  <si>
    <t>Franco de port livraison France hors Andorre, Corse, Principauté de Monaco : 150€ HT</t>
  </si>
  <si>
    <t>TVA (20%)</t>
  </si>
  <si>
    <t>COFFRETS</t>
  </si>
  <si>
    <t>Coffret rectangulaire</t>
  </si>
  <si>
    <r>
      <t>Baume précieux - Immortelle (50ml)</t>
    </r>
    <r>
      <rPr>
        <b/>
        <sz val="10"/>
        <rFont val="Tahoma"/>
        <family val="2"/>
      </rPr>
      <t xml:space="preserve"> </t>
    </r>
  </si>
  <si>
    <t>Le Nourrissant - Souplesse (100g)</t>
  </si>
  <si>
    <t>Coffret découverte Nourrissant</t>
  </si>
  <si>
    <t>Coffret découverte Pour tous</t>
  </si>
  <si>
    <t>212-B</t>
  </si>
  <si>
    <t>Sérum Pureté - Stop aux spots (30ml)</t>
  </si>
  <si>
    <t>Sérum Eclat - Bonne mine (30ml)</t>
  </si>
  <si>
    <t>Sérum Vitalité - Visage nourrissant (30ml)</t>
  </si>
  <si>
    <t>Bon de Commande</t>
  </si>
  <si>
    <t>Voie Lactée - Onctueux (100g)</t>
  </si>
  <si>
    <t>Délice d’Ânesse - Crémeux (100g)</t>
  </si>
  <si>
    <t xml:space="preserve">Chévrissime - Crémeux (100g) </t>
  </si>
  <si>
    <t>Chèvre Neutre - Crémeux (100g)</t>
  </si>
  <si>
    <t>Préco</t>
  </si>
  <si>
    <t>*</t>
  </si>
  <si>
    <t>Coffret carton</t>
  </si>
  <si>
    <t>Les savons et shampoings en barres vous sont proposés au kg car leur poids peut sensiblement varier</t>
  </si>
  <si>
    <t>Immortelle - Précieux (100g)</t>
  </si>
  <si>
    <t xml:space="preserve">Immortelle - Précieux </t>
  </si>
  <si>
    <t>156-B</t>
  </si>
  <si>
    <t>Vétiver Sauvage - Boisé (100g)</t>
  </si>
  <si>
    <r>
      <t>Huile démaquillante précieuse - Immortelle (100ml)</t>
    </r>
    <r>
      <rPr>
        <b/>
        <sz val="10"/>
        <rFont val="Tahoma"/>
        <family val="2"/>
      </rPr>
      <t xml:space="preserve"> </t>
    </r>
  </si>
  <si>
    <t>213-B</t>
  </si>
  <si>
    <t>Etui carton</t>
  </si>
  <si>
    <t>Livraison Dom-Tom / Hors UE : nous consulter</t>
  </si>
  <si>
    <t>Franco de port livraison  Andorre, Corse, Principauté de Monaco, UE : 250€ HT</t>
  </si>
  <si>
    <t>Pot en Verre</t>
  </si>
  <si>
    <t>Déodorant stick Citron Patchouli (50ml)</t>
  </si>
  <si>
    <t>Déodorant stick Nature (50ml)</t>
  </si>
  <si>
    <t>Déodorant stick Menthe (50ml)</t>
  </si>
  <si>
    <t>Déodorant stick Géranium (50ml)</t>
  </si>
  <si>
    <r>
      <t xml:space="preserve">Déodorant pot Géranium (50ml) </t>
    </r>
    <r>
      <rPr>
        <b/>
        <sz val="10"/>
        <color theme="1"/>
        <rFont val="Tahoma"/>
        <family val="2"/>
      </rPr>
      <t>Nouveauté</t>
    </r>
  </si>
  <si>
    <r>
      <t xml:space="preserve">Déodorant pot Menthe (50ml) </t>
    </r>
    <r>
      <rPr>
        <b/>
        <sz val="10"/>
        <color theme="1"/>
        <rFont val="Tahoma"/>
        <family val="2"/>
      </rPr>
      <t>Nouveauté</t>
    </r>
  </si>
  <si>
    <r>
      <t xml:space="preserve">Déodorant pot Citron (50ml) </t>
    </r>
    <r>
      <rPr>
        <b/>
        <sz val="10"/>
        <color theme="1"/>
        <rFont val="Tahoma"/>
        <family val="2"/>
      </rPr>
      <t>Nouveauté</t>
    </r>
  </si>
  <si>
    <r>
      <t xml:space="preserve">Déodorant pot Nature (50ml) </t>
    </r>
    <r>
      <rPr>
        <b/>
        <sz val="10"/>
        <color theme="1"/>
        <rFont val="Tahoma"/>
        <family val="2"/>
      </rPr>
      <t>Nouveauté</t>
    </r>
  </si>
  <si>
    <r>
      <t xml:space="preserve">Déodorant pot Monoï (50ml) </t>
    </r>
    <r>
      <rPr>
        <b/>
        <sz val="10"/>
        <color theme="1"/>
        <rFont val="Tahoma"/>
        <family val="2"/>
      </rPr>
      <t>Nouveauté</t>
    </r>
  </si>
  <si>
    <r>
      <t xml:space="preserve">Déodorant pot Coco (50ml) </t>
    </r>
    <r>
      <rPr>
        <b/>
        <sz val="10"/>
        <color theme="1"/>
        <rFont val="Tahoma"/>
        <family val="2"/>
      </rPr>
      <t>Nouveauté</t>
    </r>
  </si>
  <si>
    <r>
      <t xml:space="preserve">Coffret Précieux Immortelle </t>
    </r>
    <r>
      <rPr>
        <b/>
        <sz val="10"/>
        <color theme="1"/>
        <rFont val="Tahoma"/>
        <family val="2"/>
      </rPr>
      <t>Nouveauté</t>
    </r>
  </si>
  <si>
    <t>BARBIER</t>
  </si>
  <si>
    <t>Boule Métal</t>
  </si>
  <si>
    <t>Sachet Refermable</t>
  </si>
  <si>
    <t xml:space="preserve">COFFRETS DE NOËL </t>
  </si>
  <si>
    <t>Huile Sublimante - Monoï (50ml)</t>
  </si>
  <si>
    <t>GOMMAGE</t>
  </si>
  <si>
    <t>Gommage Corps - Monoï (150g)</t>
  </si>
  <si>
    <t>SAVON DETERGENT</t>
  </si>
  <si>
    <t>SAVONS
EN BARRES</t>
  </si>
  <si>
    <t>SHAMPOINGS
EN BARRES</t>
  </si>
  <si>
    <t>PRODUITS EN COURS DE CERTIFICATION COSMOS ORGANIC</t>
  </si>
  <si>
    <t>Sous Total HT</t>
  </si>
  <si>
    <t>TOTAL TTC</t>
  </si>
  <si>
    <r>
      <t>Sable d'Orient - Gommant curcuma et nigelle (100g)</t>
    </r>
    <r>
      <rPr>
        <b/>
        <sz val="10"/>
        <color theme="1"/>
        <rFont val="Tahoma"/>
        <family val="2"/>
      </rPr>
      <t xml:space="preserve"> </t>
    </r>
  </si>
  <si>
    <t xml:space="preserve">Tropical - Monoï (100g) </t>
  </si>
  <si>
    <t>Coffret Gamme Pureté</t>
  </si>
  <si>
    <r>
      <t>Coffret Gamme Nourrissante</t>
    </r>
    <r>
      <rPr>
        <b/>
        <sz val="10"/>
        <color theme="1"/>
        <rFont val="Tahoma"/>
        <family val="2"/>
      </rPr>
      <t xml:space="preserve"> </t>
    </r>
  </si>
  <si>
    <t>Coffret Gamme Eclat</t>
  </si>
  <si>
    <r>
      <t>Sable d'Orient - Gommant</t>
    </r>
    <r>
      <rPr>
        <b/>
        <sz val="10"/>
        <rFont val="Tahoma"/>
        <family val="2"/>
      </rPr>
      <t xml:space="preserve"> </t>
    </r>
  </si>
  <si>
    <t xml:space="preserve">Vétiver Sauvage - Boisé </t>
  </si>
  <si>
    <t xml:space="preserve">Tropical - Monoï </t>
  </si>
  <si>
    <r>
      <t>Coffret Boule de Noël</t>
    </r>
    <r>
      <rPr>
        <b/>
        <sz val="10"/>
        <color theme="1"/>
        <rFont val="Tahoma"/>
        <family val="2"/>
      </rPr>
      <t xml:space="preserve"> Nouveauté</t>
    </r>
    <r>
      <rPr>
        <sz val="10"/>
        <color theme="1"/>
        <rFont val="Tahoma"/>
        <family val="2"/>
      </rPr>
      <t xml:space="preserve">
</t>
    </r>
    <r>
      <rPr>
        <i/>
        <sz val="10"/>
        <color theme="1"/>
        <rFont val="Tahoma"/>
        <family val="2"/>
      </rPr>
      <t>(Baume Calendula 50ml, Baume à lèvres "Brin d'Amour" 15ml, Savon Calendula 100g)</t>
    </r>
  </si>
  <si>
    <r>
      <t>Coffret Rituel de l'Hiver</t>
    </r>
    <r>
      <rPr>
        <b/>
        <sz val="10"/>
        <color theme="1"/>
        <rFont val="Tahoma"/>
        <family val="2"/>
      </rPr>
      <t xml:space="preserve"> Nouveauté</t>
    </r>
    <r>
      <rPr>
        <sz val="10"/>
        <color theme="1"/>
        <rFont val="Tahoma"/>
        <family val="2"/>
      </rPr>
      <t xml:space="preserve">
</t>
    </r>
    <r>
      <rPr>
        <i/>
        <sz val="10"/>
        <color theme="1"/>
        <rFont val="Tahoma"/>
        <family val="2"/>
      </rPr>
      <t>(Savon Nuit de Canelle 100g, Savon Miel Gourmand 100g, Savon Tout Doux 100g)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</si>
</sst>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40C]_-;\-* #,##0.00\ [$€-40C]_-;_-* &quot;-&quot;??\ [$€-40C]_-;_-@_-"/>
    <numFmt numFmtId="165" formatCode="#,##0.00\ &quot;€&quot;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b/>
      <i/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name val="Tahoma"/>
      <family val="2"/>
    </font>
    <font>
      <sz val="10"/>
      <color rgb="FFFF0000"/>
      <name val="Tahoma"/>
      <family val="2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EADF"/>
        <bgColor indexed="64"/>
      </patternFill>
    </fill>
    <fill>
      <patternFill patternType="solid">
        <fgColor theme="0" tint="-0.49998474074526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 applyAlignment="1">
      <alignment horizontal="center" vertical="center"/>
    </xf>
    <xf numFmtId="164" fontId="0" fillId="0" borderId="0" xfId="0" applyNumberFormat="1"/>
    <xf numFmtId="0" fontId="2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2" fontId="6" fillId="2" borderId="5" xfId="0" applyNumberFormat="1" applyFont="1" applyFill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left" vertical="center" wrapText="1"/>
    </xf>
    <xf numFmtId="3" fontId="9" fillId="0" borderId="9" xfId="0" applyNumberFormat="1" applyFont="1" applyBorder="1" applyAlignment="1">
      <alignment horizontal="left" vertical="center"/>
    </xf>
    <xf numFmtId="0" fontId="9" fillId="2" borderId="9" xfId="0" applyFont="1" applyFill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1" fontId="9" fillId="2" borderId="9" xfId="0" applyNumberFormat="1" applyFont="1" applyFill="1" applyBorder="1" applyAlignment="1">
      <alignment horizontal="center" vertical="center" wrapText="1"/>
    </xf>
    <xf numFmtId="2" fontId="10" fillId="0" borderId="9" xfId="0" quotePrefix="1" applyNumberFormat="1" applyFont="1" applyBorder="1" applyAlignment="1">
      <alignment horizontal="center" vertical="center" wrapText="1"/>
    </xf>
    <xf numFmtId="164" fontId="10" fillId="2" borderId="9" xfId="0" applyNumberFormat="1" applyFont="1" applyFill="1" applyBorder="1" applyAlignment="1">
      <alignment horizontal="center" vertical="center" wrapText="1"/>
    </xf>
    <xf numFmtId="165" fontId="10" fillId="0" borderId="9" xfId="0" applyNumberFormat="1" applyFont="1" applyBorder="1" applyAlignment="1">
      <alignment horizontal="center" vertical="center" wrapText="1"/>
    </xf>
    <xf numFmtId="0" fontId="0" fillId="0" borderId="9" xfId="0" applyBorder="1" applyProtection="1">
      <protection locked="0"/>
    </xf>
    <xf numFmtId="165" fontId="9" fillId="2" borderId="10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left" vertical="center" wrapText="1"/>
    </xf>
    <xf numFmtId="3" fontId="9" fillId="0" borderId="12" xfId="0" applyNumberFormat="1" applyFont="1" applyBorder="1" applyAlignment="1">
      <alignment horizontal="left" vertical="center"/>
    </xf>
    <xf numFmtId="0" fontId="9" fillId="2" borderId="12" xfId="0" applyFont="1" applyFill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1" fontId="9" fillId="2" borderId="12" xfId="0" applyNumberFormat="1" applyFont="1" applyFill="1" applyBorder="1" applyAlignment="1">
      <alignment horizontal="center" vertical="center" wrapText="1"/>
    </xf>
    <xf numFmtId="2" fontId="10" fillId="0" borderId="12" xfId="0" quotePrefix="1" applyNumberFormat="1" applyFont="1" applyBorder="1" applyAlignment="1">
      <alignment horizontal="center" vertical="center" wrapText="1"/>
    </xf>
    <xf numFmtId="164" fontId="10" fillId="2" borderId="12" xfId="0" applyNumberFormat="1" applyFont="1" applyFill="1" applyBorder="1" applyAlignment="1">
      <alignment horizontal="center" vertical="center" wrapText="1"/>
    </xf>
    <xf numFmtId="165" fontId="10" fillId="0" borderId="12" xfId="0" applyNumberFormat="1" applyFont="1" applyBorder="1" applyAlignment="1">
      <alignment horizontal="center" vertical="center" wrapText="1"/>
    </xf>
    <xf numFmtId="0" fontId="0" fillId="0" borderId="12" xfId="0" applyBorder="1" applyProtection="1">
      <protection locked="0"/>
    </xf>
    <xf numFmtId="165" fontId="9" fillId="2" borderId="13" xfId="0" applyNumberFormat="1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left" vertical="center" wrapText="1"/>
    </xf>
    <xf numFmtId="3" fontId="9" fillId="0" borderId="15" xfId="0" applyNumberFormat="1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 wrapText="1"/>
    </xf>
    <xf numFmtId="1" fontId="9" fillId="2" borderId="15" xfId="0" applyNumberFormat="1" applyFont="1" applyFill="1" applyBorder="1" applyAlignment="1">
      <alignment horizontal="center" vertical="center" wrapText="1"/>
    </xf>
    <xf numFmtId="2" fontId="10" fillId="0" borderId="15" xfId="0" quotePrefix="1" applyNumberFormat="1" applyFont="1" applyBorder="1" applyAlignment="1">
      <alignment horizontal="center" vertical="center" wrapText="1"/>
    </xf>
    <xf numFmtId="164" fontId="10" fillId="2" borderId="15" xfId="0" applyNumberFormat="1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center" vertical="center" wrapText="1"/>
    </xf>
    <xf numFmtId="0" fontId="0" fillId="0" borderId="15" xfId="0" applyBorder="1" applyProtection="1">
      <protection locked="0"/>
    </xf>
    <xf numFmtId="165" fontId="9" fillId="2" borderId="16" xfId="0" applyNumberFormat="1" applyFont="1" applyFill="1" applyBorder="1" applyAlignment="1">
      <alignment horizontal="center" vertical="center" wrapText="1"/>
    </xf>
    <xf numFmtId="3" fontId="9" fillId="0" borderId="15" xfId="0" quotePrefix="1" applyNumberFormat="1" applyFont="1" applyBorder="1" applyAlignment="1">
      <alignment horizontal="left" vertical="center"/>
    </xf>
    <xf numFmtId="0" fontId="9" fillId="2" borderId="15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2" fontId="10" fillId="0" borderId="9" xfId="0" applyNumberFormat="1" applyFont="1" applyBorder="1" applyAlignment="1">
      <alignment horizontal="center" vertical="center" wrapText="1"/>
    </xf>
    <xf numFmtId="0" fontId="9" fillId="2" borderId="12" xfId="0" applyFont="1" applyFill="1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2" fontId="10" fillId="0" borderId="12" xfId="0" applyNumberFormat="1" applyFont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2" fontId="10" fillId="0" borderId="15" xfId="0" applyNumberFormat="1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3" fontId="9" fillId="0" borderId="9" xfId="0" quotePrefix="1" applyNumberFormat="1" applyFont="1" applyBorder="1" applyAlignment="1">
      <alignment horizontal="left" vertical="center"/>
    </xf>
    <xf numFmtId="3" fontId="9" fillId="0" borderId="12" xfId="0" quotePrefix="1" applyNumberFormat="1" applyFont="1" applyBorder="1" applyAlignment="1">
      <alignment horizontal="left" vertical="center"/>
    </xf>
    <xf numFmtId="3" fontId="10" fillId="0" borderId="12" xfId="0" applyNumberFormat="1" applyFont="1" applyBorder="1" applyAlignment="1">
      <alignment horizontal="left" vertical="center"/>
    </xf>
    <xf numFmtId="0" fontId="10" fillId="2" borderId="12" xfId="0" applyFont="1" applyFill="1" applyBorder="1" applyAlignment="1">
      <alignment horizontal="center" vertical="center" wrapText="1"/>
    </xf>
    <xf numFmtId="3" fontId="9" fillId="0" borderId="12" xfId="0" quotePrefix="1" applyNumberFormat="1" applyFont="1" applyBorder="1" applyAlignment="1">
      <alignment horizontal="left" vertical="center" wrapText="1"/>
    </xf>
    <xf numFmtId="3" fontId="9" fillId="0" borderId="9" xfId="0" quotePrefix="1" applyNumberFormat="1" applyFont="1" applyBorder="1" applyAlignment="1">
      <alignment horizontal="left" vertical="center" wrapText="1"/>
    </xf>
    <xf numFmtId="3" fontId="9" fillId="0" borderId="15" xfId="0" quotePrefix="1" applyNumberFormat="1" applyFont="1" applyBorder="1" applyAlignment="1">
      <alignment horizontal="left" vertical="center" wrapText="1"/>
    </xf>
    <xf numFmtId="164" fontId="12" fillId="0" borderId="0" xfId="0" applyNumberFormat="1" applyFont="1" applyAlignment="1">
      <alignment horizontal="right" vertical="center"/>
    </xf>
    <xf numFmtId="165" fontId="10" fillId="0" borderId="17" xfId="0" applyNumberFormat="1" applyFont="1" applyBorder="1" applyAlignment="1">
      <alignment horizontal="center" vertical="center" wrapText="1"/>
    </xf>
    <xf numFmtId="0" fontId="0" fillId="0" borderId="7" xfId="0" applyBorder="1"/>
    <xf numFmtId="165" fontId="0" fillId="0" borderId="7" xfId="0" applyNumberFormat="1" applyBorder="1"/>
    <xf numFmtId="0" fontId="0" fillId="3" borderId="7" xfId="0" applyFill="1" applyBorder="1"/>
    <xf numFmtId="165" fontId="0" fillId="0" borderId="18" xfId="0" applyNumberFormat="1" applyBorder="1"/>
    <xf numFmtId="164" fontId="13" fillId="0" borderId="0" xfId="0" applyNumberFormat="1" applyFont="1" applyAlignment="1">
      <alignment horizontal="right" vertical="center"/>
    </xf>
    <xf numFmtId="0" fontId="0" fillId="3" borderId="18" xfId="0" applyFill="1" applyBorder="1"/>
    <xf numFmtId="165" fontId="0" fillId="0" borderId="17" xfId="0" applyNumberFormat="1" applyBorder="1"/>
    <xf numFmtId="0" fontId="9" fillId="2" borderId="0" xfId="0" applyFont="1" applyFill="1" applyBorder="1" applyAlignment="1">
      <alignment horizontal="center" vertical="center"/>
    </xf>
    <xf numFmtId="164" fontId="10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 applyProtection="1">
      <protection locked="0"/>
    </xf>
    <xf numFmtId="0" fontId="1" fillId="0" borderId="0" xfId="0" applyFont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vertical="center" wrapText="1"/>
    </xf>
    <xf numFmtId="0" fontId="10" fillId="2" borderId="15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vertical="center"/>
    </xf>
    <xf numFmtId="3" fontId="9" fillId="0" borderId="5" xfId="0" applyNumberFormat="1" applyFont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2" fontId="10" fillId="0" borderId="5" xfId="0" applyNumberFormat="1" applyFont="1" applyBorder="1" applyAlignment="1">
      <alignment horizontal="center" vertical="center" wrapText="1"/>
    </xf>
    <xf numFmtId="164" fontId="10" fillId="2" borderId="5" xfId="0" applyNumberFormat="1" applyFont="1" applyFill="1" applyBorder="1" applyAlignment="1">
      <alignment horizontal="center" vertical="center" wrapText="1"/>
    </xf>
    <xf numFmtId="165" fontId="10" fillId="0" borderId="5" xfId="0" applyNumberFormat="1" applyFont="1" applyBorder="1" applyAlignment="1">
      <alignment horizontal="center" vertical="center" wrapText="1"/>
    </xf>
    <xf numFmtId="0" fontId="0" fillId="0" borderId="5" xfId="0" applyBorder="1" applyProtection="1">
      <protection locked="0"/>
    </xf>
    <xf numFmtId="165" fontId="9" fillId="2" borderId="6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2" fontId="7" fillId="0" borderId="23" xfId="0" applyNumberFormat="1" applyFont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3" fontId="9" fillId="0" borderId="20" xfId="0" applyNumberFormat="1" applyFont="1" applyBorder="1" applyAlignment="1">
      <alignment horizontal="left" vertical="center"/>
    </xf>
    <xf numFmtId="3" fontId="6" fillId="0" borderId="4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3" fontId="9" fillId="0" borderId="5" xfId="0" quotePrefix="1" applyNumberFormat="1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 vertical="center" wrapText="1"/>
    </xf>
    <xf numFmtId="2" fontId="10" fillId="0" borderId="5" xfId="0" quotePrefix="1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161925</xdr:colOff>
      <xdr:row>75</xdr:row>
      <xdr:rowOff>9525</xdr:rowOff>
    </xdr:from>
    <xdr:ext cx="914400" cy="771525"/>
    <xdr:pic>
      <xdr:nvPicPr>
        <xdr:cNvPr id="5" name="Image 4">
          <a:extLst>
            <a:ext uri="{FF2B5EF4-FFF2-40B4-BE49-F238E27FC236}">
              <a16:creationId xmlns:a16="http://schemas.microsoft.com/office/drawing/2014/main" id="{461CBED5-11DC-4B01-A184-70ADF2254D5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570" r="1205" b="27273"/>
        <a:stretch/>
      </xdr:blipFill>
      <xdr:spPr bwMode="auto">
        <a:xfrm>
          <a:off x="161925" y="17259300"/>
          <a:ext cx="914400" cy="7715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19050</xdr:colOff>
      <xdr:row>76</xdr:row>
      <xdr:rowOff>85725</xdr:rowOff>
    </xdr:from>
    <xdr:ext cx="1190625" cy="771525"/>
    <xdr:pic>
      <xdr:nvPicPr>
        <xdr:cNvPr id="6" name="Image 5">
          <a:extLst>
            <a:ext uri="{FF2B5EF4-FFF2-40B4-BE49-F238E27FC236}">
              <a16:creationId xmlns:a16="http://schemas.microsoft.com/office/drawing/2014/main" id="{A09F9758-7DC7-4A8C-8E84-503B8304C9E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99" t="16192" r="5707" b="11292"/>
        <a:stretch/>
      </xdr:blipFill>
      <xdr:spPr bwMode="auto">
        <a:xfrm>
          <a:off x="19050" y="18221325"/>
          <a:ext cx="1190625" cy="77152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5</xdr:col>
      <xdr:colOff>609600</xdr:colOff>
      <xdr:row>0</xdr:row>
      <xdr:rowOff>137622</xdr:rowOff>
    </xdr:from>
    <xdr:to>
      <xdr:col>6</xdr:col>
      <xdr:colOff>250498</xdr:colOff>
      <xdr:row>6</xdr:row>
      <xdr:rowOff>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C1E778B-6B0E-4239-8349-0D9B59571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0700" y="137622"/>
          <a:ext cx="3593773" cy="1281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13854-9910-4CDE-A1DC-6E7E2F019EE4}">
  <sheetPr>
    <pageSetUpPr fitToPage="1"/>
  </sheetPr>
  <dimension ref="B1:M114"/>
  <sheetViews>
    <sheetView tabSelected="1" zoomScaleNormal="100" workbookViewId="0">
      <selection activeCell="C4" sqref="C4"/>
    </sheetView>
  </sheetViews>
  <sheetFormatPr baseColWidth="10" defaultRowHeight="15" x14ac:dyDescent="0.25"/>
  <cols>
    <col min="1" max="1" width="1.85546875" customWidth="1"/>
    <col min="2" max="2" width="18.7109375" customWidth="1"/>
    <col min="3" max="3" width="7.5703125" customWidth="1"/>
    <col min="4" max="4" width="23.7109375" customWidth="1"/>
    <col min="5" max="5" width="23" customWidth="1"/>
    <col min="6" max="6" width="59.28515625" customWidth="1"/>
    <col min="7" max="7" width="20.5703125" customWidth="1"/>
    <col min="9" max="9" width="10.7109375" customWidth="1"/>
    <col min="10" max="10" width="11.85546875" customWidth="1"/>
    <col min="11" max="11" width="12" bestFit="1" customWidth="1"/>
  </cols>
  <sheetData>
    <row r="1" spans="2:13" ht="23.25" customHeight="1" x14ac:dyDescent="0.25">
      <c r="B1" s="1"/>
      <c r="C1" s="1"/>
      <c r="J1" s="2"/>
    </row>
    <row r="2" spans="2:13" ht="18.75" x14ac:dyDescent="0.3">
      <c r="B2" s="1"/>
      <c r="C2" s="1"/>
      <c r="I2" s="4" t="s">
        <v>0</v>
      </c>
      <c r="J2" s="5"/>
      <c r="K2" s="147"/>
      <c r="L2" s="148"/>
      <c r="M2" s="149"/>
    </row>
    <row r="3" spans="2:13" ht="18.75" x14ac:dyDescent="0.3">
      <c r="B3" s="1"/>
      <c r="C3" s="1"/>
      <c r="D3" s="3"/>
      <c r="E3" s="3"/>
      <c r="F3" s="3"/>
      <c r="G3" s="3"/>
      <c r="H3" s="3"/>
      <c r="I3" s="4" t="s">
        <v>1</v>
      </c>
      <c r="J3" s="5"/>
      <c r="K3" s="141"/>
      <c r="L3" s="142"/>
      <c r="M3" s="143"/>
    </row>
    <row r="4" spans="2:13" ht="15.75" x14ac:dyDescent="0.25">
      <c r="B4" s="1"/>
      <c r="C4" s="1"/>
      <c r="D4" s="6"/>
      <c r="E4" s="6"/>
      <c r="F4" s="6"/>
      <c r="G4" s="6"/>
      <c r="H4" s="6"/>
      <c r="I4" s="4" t="s">
        <v>2</v>
      </c>
      <c r="J4" s="5"/>
      <c r="K4" s="141"/>
      <c r="L4" s="142"/>
      <c r="M4" s="143"/>
    </row>
    <row r="5" spans="2:13" ht="16.5" customHeight="1" x14ac:dyDescent="0.25">
      <c r="B5" s="1"/>
      <c r="C5" s="1"/>
    </row>
    <row r="6" spans="2:13" ht="18.75" x14ac:dyDescent="0.25">
      <c r="B6" s="144" t="s">
        <v>164</v>
      </c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6"/>
    </row>
    <row r="7" spans="2:13" x14ac:dyDescent="0.25">
      <c r="B7" s="1"/>
      <c r="C7" s="1"/>
      <c r="J7" s="2"/>
    </row>
    <row r="8" spans="2:13" ht="25.5" x14ac:dyDescent="0.25">
      <c r="B8" s="7"/>
      <c r="C8" s="121" t="s">
        <v>169</v>
      </c>
      <c r="D8" s="9" t="s">
        <v>3</v>
      </c>
      <c r="E8" s="8" t="s">
        <v>4</v>
      </c>
      <c r="F8" s="9" t="s">
        <v>5</v>
      </c>
      <c r="G8" s="10" t="s">
        <v>6</v>
      </c>
      <c r="H8" s="11" t="s">
        <v>7</v>
      </c>
      <c r="I8" s="12" t="s">
        <v>8</v>
      </c>
      <c r="J8" s="13" t="s">
        <v>9</v>
      </c>
      <c r="K8" s="117" t="s">
        <v>10</v>
      </c>
      <c r="L8" s="10" t="s">
        <v>11</v>
      </c>
      <c r="M8" s="118" t="s">
        <v>12</v>
      </c>
    </row>
    <row r="9" spans="2:13" ht="18" customHeight="1" x14ac:dyDescent="0.25">
      <c r="B9" s="150" t="s">
        <v>13</v>
      </c>
      <c r="C9" s="108"/>
      <c r="D9" s="14">
        <v>103</v>
      </c>
      <c r="E9" s="15">
        <v>3770004868148</v>
      </c>
      <c r="F9" s="16" t="s">
        <v>14</v>
      </c>
      <c r="G9" s="17" t="s">
        <v>15</v>
      </c>
      <c r="H9" s="18">
        <v>10</v>
      </c>
      <c r="I9" s="19" t="s">
        <v>16</v>
      </c>
      <c r="J9" s="20">
        <v>2.7</v>
      </c>
      <c r="K9" s="21">
        <v>5.3</v>
      </c>
      <c r="L9" s="22"/>
      <c r="M9" s="23">
        <f>+H9*J9*L9</f>
        <v>0</v>
      </c>
    </row>
    <row r="10" spans="2:13" ht="18" customHeight="1" x14ac:dyDescent="0.25">
      <c r="B10" s="151"/>
      <c r="C10" s="109"/>
      <c r="D10" s="24">
        <v>104</v>
      </c>
      <c r="E10" s="25">
        <v>3770004868070</v>
      </c>
      <c r="F10" s="26" t="s">
        <v>17</v>
      </c>
      <c r="G10" s="27" t="s">
        <v>15</v>
      </c>
      <c r="H10" s="28">
        <v>10</v>
      </c>
      <c r="I10" s="29" t="s">
        <v>16</v>
      </c>
      <c r="J10" s="30">
        <v>2.7</v>
      </c>
      <c r="K10" s="31">
        <v>5.3</v>
      </c>
      <c r="L10" s="32"/>
      <c r="M10" s="33">
        <f>+H10*J10*L10</f>
        <v>0</v>
      </c>
    </row>
    <row r="11" spans="2:13" ht="18" customHeight="1" x14ac:dyDescent="0.25">
      <c r="B11" s="151"/>
      <c r="C11" s="109" t="s">
        <v>170</v>
      </c>
      <c r="D11" s="24">
        <v>107</v>
      </c>
      <c r="E11" s="25">
        <v>3770004868100</v>
      </c>
      <c r="F11" s="26" t="s">
        <v>18</v>
      </c>
      <c r="G11" s="27" t="s">
        <v>15</v>
      </c>
      <c r="H11" s="28">
        <v>10</v>
      </c>
      <c r="I11" s="29" t="s">
        <v>16</v>
      </c>
      <c r="J11" s="30">
        <v>2.7</v>
      </c>
      <c r="K11" s="31">
        <v>5.3</v>
      </c>
      <c r="L11" s="32"/>
      <c r="M11" s="33">
        <f>+H11*J11*L11</f>
        <v>0</v>
      </c>
    </row>
    <row r="12" spans="2:13" ht="18" customHeight="1" x14ac:dyDescent="0.25">
      <c r="B12" s="151"/>
      <c r="C12" s="109"/>
      <c r="D12" s="24">
        <v>108</v>
      </c>
      <c r="E12" s="25">
        <v>3770004868131</v>
      </c>
      <c r="F12" s="26" t="s">
        <v>19</v>
      </c>
      <c r="G12" s="27" t="s">
        <v>15</v>
      </c>
      <c r="H12" s="28">
        <v>10</v>
      </c>
      <c r="I12" s="29" t="s">
        <v>16</v>
      </c>
      <c r="J12" s="30">
        <v>2.7</v>
      </c>
      <c r="K12" s="31">
        <v>5.3</v>
      </c>
      <c r="L12" s="32"/>
      <c r="M12" s="33">
        <f t="shared" ref="M12:M74" si="0">+H12*J12*L12</f>
        <v>0</v>
      </c>
    </row>
    <row r="13" spans="2:13" ht="18" customHeight="1" x14ac:dyDescent="0.25">
      <c r="B13" s="151"/>
      <c r="C13" s="109" t="s">
        <v>170</v>
      </c>
      <c r="D13" s="24">
        <v>109</v>
      </c>
      <c r="E13" s="25">
        <v>3770004868049</v>
      </c>
      <c r="F13" s="26" t="s">
        <v>20</v>
      </c>
      <c r="G13" s="27" t="s">
        <v>15</v>
      </c>
      <c r="H13" s="28">
        <v>10</v>
      </c>
      <c r="I13" s="29" t="s">
        <v>16</v>
      </c>
      <c r="J13" s="30">
        <v>2.7</v>
      </c>
      <c r="K13" s="31">
        <v>5.3</v>
      </c>
      <c r="L13" s="32"/>
      <c r="M13" s="33">
        <f>+H13*J13*L13</f>
        <v>0</v>
      </c>
    </row>
    <row r="14" spans="2:13" ht="18" customHeight="1" x14ac:dyDescent="0.25">
      <c r="B14" s="151"/>
      <c r="C14" s="109"/>
      <c r="D14" s="24">
        <v>110</v>
      </c>
      <c r="E14" s="25">
        <v>3770004868001</v>
      </c>
      <c r="F14" s="26" t="s">
        <v>165</v>
      </c>
      <c r="G14" s="27" t="s">
        <v>15</v>
      </c>
      <c r="H14" s="28">
        <v>10</v>
      </c>
      <c r="I14" s="29" t="s">
        <v>16</v>
      </c>
      <c r="J14" s="30">
        <v>2.7</v>
      </c>
      <c r="K14" s="31">
        <v>5.3</v>
      </c>
      <c r="L14" s="32"/>
      <c r="M14" s="33">
        <f>+H14*J14*L14</f>
        <v>0</v>
      </c>
    </row>
    <row r="15" spans="2:13" ht="18" customHeight="1" x14ac:dyDescent="0.25">
      <c r="B15" s="151"/>
      <c r="C15" s="109" t="s">
        <v>170</v>
      </c>
      <c r="D15" s="24">
        <v>113</v>
      </c>
      <c r="E15" s="25">
        <v>3770004868155</v>
      </c>
      <c r="F15" s="26" t="s">
        <v>21</v>
      </c>
      <c r="G15" s="27" t="s">
        <v>15</v>
      </c>
      <c r="H15" s="28">
        <v>10</v>
      </c>
      <c r="I15" s="29" t="s">
        <v>16</v>
      </c>
      <c r="J15" s="30">
        <v>2.7</v>
      </c>
      <c r="K15" s="31">
        <v>5.3</v>
      </c>
      <c r="L15" s="32"/>
      <c r="M15" s="33">
        <f>+H15*J15*L15</f>
        <v>0</v>
      </c>
    </row>
    <row r="16" spans="2:13" ht="18" customHeight="1" x14ac:dyDescent="0.25">
      <c r="B16" s="151"/>
      <c r="C16" s="109"/>
      <c r="D16" s="24">
        <v>114</v>
      </c>
      <c r="E16" s="25">
        <v>3770004868094</v>
      </c>
      <c r="F16" s="26" t="s">
        <v>22</v>
      </c>
      <c r="G16" s="27" t="s">
        <v>15</v>
      </c>
      <c r="H16" s="28">
        <v>10</v>
      </c>
      <c r="I16" s="29" t="s">
        <v>16</v>
      </c>
      <c r="J16" s="30">
        <v>2.7</v>
      </c>
      <c r="K16" s="31">
        <v>5.3</v>
      </c>
      <c r="L16" s="32"/>
      <c r="M16" s="33">
        <f t="shared" si="0"/>
        <v>0</v>
      </c>
    </row>
    <row r="17" spans="2:13" ht="18" customHeight="1" x14ac:dyDescent="0.25">
      <c r="B17" s="151"/>
      <c r="C17" s="109"/>
      <c r="D17" s="24">
        <v>115</v>
      </c>
      <c r="E17" s="25">
        <v>3770004868117</v>
      </c>
      <c r="F17" s="26" t="s">
        <v>166</v>
      </c>
      <c r="G17" s="27" t="s">
        <v>15</v>
      </c>
      <c r="H17" s="28">
        <v>10</v>
      </c>
      <c r="I17" s="29" t="s">
        <v>16</v>
      </c>
      <c r="J17" s="30">
        <v>2.9</v>
      </c>
      <c r="K17" s="31">
        <v>5.9</v>
      </c>
      <c r="L17" s="32"/>
      <c r="M17" s="33">
        <f t="shared" si="0"/>
        <v>0</v>
      </c>
    </row>
    <row r="18" spans="2:13" ht="18" customHeight="1" x14ac:dyDescent="0.25">
      <c r="B18" s="151"/>
      <c r="C18" s="109" t="s">
        <v>170</v>
      </c>
      <c r="D18" s="24">
        <v>116</v>
      </c>
      <c r="E18" s="25">
        <v>3770004868018</v>
      </c>
      <c r="F18" s="26" t="s">
        <v>23</v>
      </c>
      <c r="G18" s="27" t="s">
        <v>15</v>
      </c>
      <c r="H18" s="28">
        <v>10</v>
      </c>
      <c r="I18" s="29" t="s">
        <v>16</v>
      </c>
      <c r="J18" s="30">
        <v>2.7</v>
      </c>
      <c r="K18" s="31">
        <v>5.3</v>
      </c>
      <c r="L18" s="32"/>
      <c r="M18" s="33">
        <f t="shared" si="0"/>
        <v>0</v>
      </c>
    </row>
    <row r="19" spans="2:13" ht="18" customHeight="1" x14ac:dyDescent="0.25">
      <c r="B19" s="151"/>
      <c r="C19" s="109"/>
      <c r="D19" s="24">
        <v>120</v>
      </c>
      <c r="E19" s="25">
        <v>3770004868056</v>
      </c>
      <c r="F19" s="26" t="s">
        <v>24</v>
      </c>
      <c r="G19" s="27" t="s">
        <v>15</v>
      </c>
      <c r="H19" s="28">
        <v>10</v>
      </c>
      <c r="I19" s="29" t="s">
        <v>16</v>
      </c>
      <c r="J19" s="30">
        <v>2.7</v>
      </c>
      <c r="K19" s="31">
        <v>5.3</v>
      </c>
      <c r="L19" s="32"/>
      <c r="M19" s="33">
        <f>+H19*J19*L19</f>
        <v>0</v>
      </c>
    </row>
    <row r="20" spans="2:13" ht="18" customHeight="1" x14ac:dyDescent="0.25">
      <c r="B20" s="151"/>
      <c r="C20" s="109" t="s">
        <v>170</v>
      </c>
      <c r="D20" s="24">
        <v>121</v>
      </c>
      <c r="E20" s="25">
        <v>3770004868025</v>
      </c>
      <c r="F20" s="26" t="s">
        <v>25</v>
      </c>
      <c r="G20" s="27" t="s">
        <v>15</v>
      </c>
      <c r="H20" s="28">
        <v>10</v>
      </c>
      <c r="I20" s="29" t="s">
        <v>16</v>
      </c>
      <c r="J20" s="30">
        <v>2.7</v>
      </c>
      <c r="K20" s="31">
        <v>5.3</v>
      </c>
      <c r="L20" s="32"/>
      <c r="M20" s="33">
        <f t="shared" si="0"/>
        <v>0</v>
      </c>
    </row>
    <row r="21" spans="2:13" ht="18" customHeight="1" x14ac:dyDescent="0.25">
      <c r="B21" s="151"/>
      <c r="C21" s="109"/>
      <c r="D21" s="24">
        <v>125</v>
      </c>
      <c r="E21" s="25">
        <v>3760320412491</v>
      </c>
      <c r="F21" s="26" t="s">
        <v>173</v>
      </c>
      <c r="G21" s="27" t="s">
        <v>15</v>
      </c>
      <c r="H21" s="28">
        <v>10</v>
      </c>
      <c r="I21" s="29" t="s">
        <v>16</v>
      </c>
      <c r="J21" s="30">
        <v>2.7</v>
      </c>
      <c r="K21" s="31">
        <v>5.3</v>
      </c>
      <c r="L21" s="32"/>
      <c r="M21" s="33">
        <f t="shared" si="0"/>
        <v>0</v>
      </c>
    </row>
    <row r="22" spans="2:13" ht="18" customHeight="1" x14ac:dyDescent="0.25">
      <c r="B22" s="151"/>
      <c r="C22" s="109"/>
      <c r="D22" s="24">
        <v>133</v>
      </c>
      <c r="E22" s="25">
        <v>3770004868544</v>
      </c>
      <c r="F22" s="26" t="s">
        <v>26</v>
      </c>
      <c r="G22" s="27" t="s">
        <v>15</v>
      </c>
      <c r="H22" s="28">
        <v>10</v>
      </c>
      <c r="I22" s="29" t="s">
        <v>16</v>
      </c>
      <c r="J22" s="30">
        <v>2.7</v>
      </c>
      <c r="K22" s="31">
        <v>5.3</v>
      </c>
      <c r="L22" s="32"/>
      <c r="M22" s="33">
        <f>+H22*J22*L22</f>
        <v>0</v>
      </c>
    </row>
    <row r="23" spans="2:13" ht="18" customHeight="1" x14ac:dyDescent="0.25">
      <c r="B23" s="151"/>
      <c r="C23" s="109" t="s">
        <v>170</v>
      </c>
      <c r="D23" s="24">
        <v>136</v>
      </c>
      <c r="E23" s="25">
        <v>3770004868537</v>
      </c>
      <c r="F23" s="26" t="s">
        <v>27</v>
      </c>
      <c r="G23" s="27" t="s">
        <v>15</v>
      </c>
      <c r="H23" s="28">
        <v>10</v>
      </c>
      <c r="I23" s="29" t="s">
        <v>16</v>
      </c>
      <c r="J23" s="30">
        <v>2.7</v>
      </c>
      <c r="K23" s="31">
        <v>5.3</v>
      </c>
      <c r="L23" s="32"/>
      <c r="M23" s="33">
        <f>+H23*J23*L23</f>
        <v>0</v>
      </c>
    </row>
    <row r="24" spans="2:13" ht="18" customHeight="1" x14ac:dyDescent="0.25">
      <c r="B24" s="151"/>
      <c r="C24" s="109" t="s">
        <v>170</v>
      </c>
      <c r="D24" s="24">
        <v>139</v>
      </c>
      <c r="E24" s="25">
        <v>3770004868520</v>
      </c>
      <c r="F24" s="26" t="s">
        <v>28</v>
      </c>
      <c r="G24" s="27" t="s">
        <v>15</v>
      </c>
      <c r="H24" s="28">
        <v>10</v>
      </c>
      <c r="I24" s="29" t="s">
        <v>16</v>
      </c>
      <c r="J24" s="30">
        <v>2.7</v>
      </c>
      <c r="K24" s="31">
        <v>5.3</v>
      </c>
      <c r="L24" s="32"/>
      <c r="M24" s="33">
        <f>+H24*J24*L24</f>
        <v>0</v>
      </c>
    </row>
    <row r="25" spans="2:13" ht="18" customHeight="1" x14ac:dyDescent="0.25">
      <c r="B25" s="151"/>
      <c r="C25" s="109"/>
      <c r="D25" s="24">
        <v>149</v>
      </c>
      <c r="E25" s="25">
        <v>3770004868988</v>
      </c>
      <c r="F25" s="26" t="s">
        <v>167</v>
      </c>
      <c r="G25" s="27" t="s">
        <v>15</v>
      </c>
      <c r="H25" s="28">
        <v>10</v>
      </c>
      <c r="I25" s="29" t="s">
        <v>16</v>
      </c>
      <c r="J25" s="30">
        <v>2.7</v>
      </c>
      <c r="K25" s="31">
        <v>5.3</v>
      </c>
      <c r="L25" s="32"/>
      <c r="M25" s="33">
        <f t="shared" ref="M25" si="1">+H25*J25*L25</f>
        <v>0</v>
      </c>
    </row>
    <row r="26" spans="2:13" ht="18" customHeight="1" x14ac:dyDescent="0.25">
      <c r="B26" s="151"/>
      <c r="C26" s="109"/>
      <c r="D26" s="24">
        <v>152</v>
      </c>
      <c r="E26" s="25">
        <v>3760320410220</v>
      </c>
      <c r="F26" s="26" t="s">
        <v>168</v>
      </c>
      <c r="G26" s="27" t="s">
        <v>15</v>
      </c>
      <c r="H26" s="28">
        <v>10</v>
      </c>
      <c r="I26" s="29" t="s">
        <v>16</v>
      </c>
      <c r="J26" s="30">
        <v>2.7</v>
      </c>
      <c r="K26" s="31">
        <v>5.3</v>
      </c>
      <c r="L26" s="32"/>
      <c r="M26" s="33">
        <f>+H26*J26*L26</f>
        <v>0</v>
      </c>
    </row>
    <row r="27" spans="2:13" ht="18" customHeight="1" x14ac:dyDescent="0.25">
      <c r="B27" s="151"/>
      <c r="C27" s="112"/>
      <c r="D27" s="24">
        <v>156</v>
      </c>
      <c r="E27" s="25">
        <v>3760320412439</v>
      </c>
      <c r="F27" s="26" t="s">
        <v>176</v>
      </c>
      <c r="G27" s="27" t="s">
        <v>15</v>
      </c>
      <c r="H27" s="28">
        <v>10</v>
      </c>
      <c r="I27" s="29" t="s">
        <v>16</v>
      </c>
      <c r="J27" s="30">
        <v>2.7</v>
      </c>
      <c r="K27" s="31">
        <v>5.3</v>
      </c>
      <c r="L27" s="32"/>
      <c r="M27" s="33">
        <f>+H27*J27*L27</f>
        <v>0</v>
      </c>
    </row>
    <row r="28" spans="2:13" ht="18" customHeight="1" x14ac:dyDescent="0.25">
      <c r="B28" s="151"/>
      <c r="C28" s="112"/>
      <c r="D28" s="24">
        <v>212</v>
      </c>
      <c r="E28" s="120">
        <v>3760320412637</v>
      </c>
      <c r="F28" s="26" t="s">
        <v>207</v>
      </c>
      <c r="G28" s="27" t="s">
        <v>15</v>
      </c>
      <c r="H28" s="28">
        <v>10</v>
      </c>
      <c r="I28" s="29" t="s">
        <v>16</v>
      </c>
      <c r="J28" s="30">
        <v>2.9</v>
      </c>
      <c r="K28" s="31">
        <v>5.3</v>
      </c>
      <c r="L28" s="32"/>
      <c r="M28" s="33">
        <f>+H28*J28*L28</f>
        <v>0</v>
      </c>
    </row>
    <row r="29" spans="2:13" ht="18" customHeight="1" x14ac:dyDescent="0.25">
      <c r="B29" s="152"/>
      <c r="C29" s="112"/>
      <c r="D29" s="34">
        <v>213</v>
      </c>
      <c r="E29" s="35">
        <v>3760320412750</v>
      </c>
      <c r="F29" s="53" t="s">
        <v>208</v>
      </c>
      <c r="G29" s="54" t="s">
        <v>179</v>
      </c>
      <c r="H29" s="55">
        <v>10</v>
      </c>
      <c r="I29" s="56" t="s">
        <v>16</v>
      </c>
      <c r="J29" s="39">
        <v>3.9</v>
      </c>
      <c r="K29" s="40">
        <v>6.5</v>
      </c>
      <c r="L29" s="41"/>
      <c r="M29" s="42">
        <f>+H29*J29*L29</f>
        <v>0</v>
      </c>
    </row>
    <row r="30" spans="2:13" ht="18" customHeight="1" x14ac:dyDescent="0.25">
      <c r="B30" s="96" t="s">
        <v>201</v>
      </c>
      <c r="C30" s="115"/>
      <c r="D30" s="97">
        <v>123</v>
      </c>
      <c r="E30" s="87">
        <v>3770004868186</v>
      </c>
      <c r="F30" s="88" t="s">
        <v>29</v>
      </c>
      <c r="G30" s="89" t="s">
        <v>15</v>
      </c>
      <c r="H30" s="90">
        <v>10</v>
      </c>
      <c r="I30" s="91" t="s">
        <v>16</v>
      </c>
      <c r="J30" s="92">
        <v>2.7</v>
      </c>
      <c r="K30" s="93">
        <v>5.3</v>
      </c>
      <c r="L30" s="94"/>
      <c r="M30" s="95">
        <f t="shared" si="0"/>
        <v>0</v>
      </c>
    </row>
    <row r="31" spans="2:13" ht="18" customHeight="1" x14ac:dyDescent="0.25">
      <c r="B31" s="119" t="s">
        <v>194</v>
      </c>
      <c r="C31" s="100"/>
      <c r="D31" s="34" t="s">
        <v>30</v>
      </c>
      <c r="E31" s="43">
        <v>3760320412057</v>
      </c>
      <c r="F31" s="44" t="s">
        <v>31</v>
      </c>
      <c r="G31" s="36" t="s">
        <v>32</v>
      </c>
      <c r="H31" s="37">
        <v>10</v>
      </c>
      <c r="I31" s="38" t="s">
        <v>16</v>
      </c>
      <c r="J31" s="39">
        <v>7.1</v>
      </c>
      <c r="K31" s="40">
        <v>12.8</v>
      </c>
      <c r="L31" s="41"/>
      <c r="M31" s="42">
        <f t="shared" si="0"/>
        <v>0</v>
      </c>
    </row>
    <row r="32" spans="2:13" ht="18" customHeight="1" x14ac:dyDescent="0.25">
      <c r="B32" s="150" t="s">
        <v>33</v>
      </c>
      <c r="C32" s="98"/>
      <c r="D32" s="14" t="s">
        <v>34</v>
      </c>
      <c r="E32" s="15">
        <v>3760320410701</v>
      </c>
      <c r="F32" s="45" t="s">
        <v>35</v>
      </c>
      <c r="G32" s="46" t="s">
        <v>15</v>
      </c>
      <c r="H32" s="47">
        <v>6</v>
      </c>
      <c r="I32" s="48" t="s">
        <v>16</v>
      </c>
      <c r="J32" s="20">
        <v>4.3</v>
      </c>
      <c r="K32" s="21">
        <v>8.6</v>
      </c>
      <c r="L32" s="22"/>
      <c r="M32" s="23">
        <f t="shared" si="0"/>
        <v>0</v>
      </c>
    </row>
    <row r="33" spans="2:13" ht="18" customHeight="1" x14ac:dyDescent="0.25">
      <c r="B33" s="151"/>
      <c r="C33" s="109" t="s">
        <v>170</v>
      </c>
      <c r="D33" s="24" t="s">
        <v>36</v>
      </c>
      <c r="E33" s="25">
        <v>3760320410718</v>
      </c>
      <c r="F33" s="49" t="s">
        <v>157</v>
      </c>
      <c r="G33" s="50" t="s">
        <v>15</v>
      </c>
      <c r="H33" s="51">
        <v>6</v>
      </c>
      <c r="I33" s="52" t="s">
        <v>16</v>
      </c>
      <c r="J33" s="30">
        <v>4.3</v>
      </c>
      <c r="K33" s="31">
        <v>8.6</v>
      </c>
      <c r="L33" s="32"/>
      <c r="M33" s="33">
        <f t="shared" si="0"/>
        <v>0</v>
      </c>
    </row>
    <row r="34" spans="2:13" ht="18" customHeight="1" x14ac:dyDescent="0.25">
      <c r="B34" s="151"/>
      <c r="C34" s="99"/>
      <c r="D34" s="24" t="s">
        <v>37</v>
      </c>
      <c r="E34" s="25">
        <v>3760320410725</v>
      </c>
      <c r="F34" s="49" t="s">
        <v>38</v>
      </c>
      <c r="G34" s="50" t="s">
        <v>15</v>
      </c>
      <c r="H34" s="51">
        <v>6</v>
      </c>
      <c r="I34" s="52" t="s">
        <v>16</v>
      </c>
      <c r="J34" s="30">
        <v>4.3</v>
      </c>
      <c r="K34" s="31">
        <v>8.6</v>
      </c>
      <c r="L34" s="32"/>
      <c r="M34" s="33">
        <f>+H34*J34*L34</f>
        <v>0</v>
      </c>
    </row>
    <row r="35" spans="2:13" ht="18" customHeight="1" x14ac:dyDescent="0.25">
      <c r="B35" s="152"/>
      <c r="C35" s="110" t="s">
        <v>170</v>
      </c>
      <c r="D35" s="34">
        <v>135</v>
      </c>
      <c r="E35" s="35">
        <v>3760320410640</v>
      </c>
      <c r="F35" s="53" t="s">
        <v>39</v>
      </c>
      <c r="G35" s="54" t="s">
        <v>15</v>
      </c>
      <c r="H35" s="55">
        <v>6</v>
      </c>
      <c r="I35" s="56" t="s">
        <v>16</v>
      </c>
      <c r="J35" s="39">
        <v>4.3</v>
      </c>
      <c r="K35" s="40">
        <v>8.6</v>
      </c>
      <c r="L35" s="41"/>
      <c r="M35" s="42">
        <f t="shared" si="0"/>
        <v>0</v>
      </c>
    </row>
    <row r="36" spans="2:13" ht="18" customHeight="1" x14ac:dyDescent="0.25">
      <c r="B36" s="125" t="s">
        <v>40</v>
      </c>
      <c r="C36" s="113"/>
      <c r="D36" s="24">
        <v>432</v>
      </c>
      <c r="E36" s="25">
        <v>3760320412477</v>
      </c>
      <c r="F36" s="53" t="s">
        <v>177</v>
      </c>
      <c r="G36" s="46" t="s">
        <v>41</v>
      </c>
      <c r="H36" s="51">
        <v>6</v>
      </c>
      <c r="I36" s="52" t="s">
        <v>16</v>
      </c>
      <c r="J36" s="30">
        <v>8.6999999999999993</v>
      </c>
      <c r="K36" s="31">
        <v>14.9</v>
      </c>
      <c r="L36" s="32"/>
      <c r="M36" s="33">
        <f t="shared" si="0"/>
        <v>0</v>
      </c>
    </row>
    <row r="37" spans="2:13" ht="18" customHeight="1" x14ac:dyDescent="0.25">
      <c r="B37" s="138" t="s">
        <v>42</v>
      </c>
      <c r="C37" s="101"/>
      <c r="D37" s="14" t="s">
        <v>43</v>
      </c>
      <c r="E37" s="15">
        <v>3770004868292</v>
      </c>
      <c r="F37" s="58" t="s">
        <v>44</v>
      </c>
      <c r="G37" s="46" t="s">
        <v>41</v>
      </c>
      <c r="H37" s="47">
        <v>8</v>
      </c>
      <c r="I37" s="48" t="s">
        <v>16</v>
      </c>
      <c r="J37" s="20">
        <v>5.4</v>
      </c>
      <c r="K37" s="21">
        <v>9.1999999999999993</v>
      </c>
      <c r="L37" s="22"/>
      <c r="M37" s="23">
        <f t="shared" si="0"/>
        <v>0</v>
      </c>
    </row>
    <row r="38" spans="2:13" ht="18" customHeight="1" x14ac:dyDescent="0.25">
      <c r="B38" s="139"/>
      <c r="C38" s="102"/>
      <c r="D38" s="24" t="s">
        <v>45</v>
      </c>
      <c r="E38" s="25">
        <v>3770004868469</v>
      </c>
      <c r="F38" s="57" t="s">
        <v>46</v>
      </c>
      <c r="G38" s="50" t="s">
        <v>41</v>
      </c>
      <c r="H38" s="59">
        <v>8</v>
      </c>
      <c r="I38" s="52" t="s">
        <v>16</v>
      </c>
      <c r="J38" s="30">
        <v>6.3</v>
      </c>
      <c r="K38" s="31">
        <v>10.8</v>
      </c>
      <c r="L38" s="32"/>
      <c r="M38" s="33">
        <f t="shared" si="0"/>
        <v>0</v>
      </c>
    </row>
    <row r="39" spans="2:13" ht="18" customHeight="1" x14ac:dyDescent="0.25">
      <c r="B39" s="139"/>
      <c r="C39" s="102"/>
      <c r="D39" s="24" t="s">
        <v>47</v>
      </c>
      <c r="E39" s="25">
        <v>3760320410732</v>
      </c>
      <c r="F39" s="49" t="s">
        <v>48</v>
      </c>
      <c r="G39" s="50" t="s">
        <v>41</v>
      </c>
      <c r="H39" s="59">
        <v>8</v>
      </c>
      <c r="I39" s="52" t="s">
        <v>16</v>
      </c>
      <c r="J39" s="30">
        <v>4.9000000000000004</v>
      </c>
      <c r="K39" s="31">
        <v>9.1999999999999993</v>
      </c>
      <c r="L39" s="32"/>
      <c r="M39" s="33">
        <f t="shared" si="0"/>
        <v>0</v>
      </c>
    </row>
    <row r="40" spans="2:13" ht="18" customHeight="1" x14ac:dyDescent="0.25">
      <c r="B40" s="139"/>
      <c r="C40" s="102"/>
      <c r="D40" s="24" t="s">
        <v>49</v>
      </c>
      <c r="E40" s="25">
        <v>3770004868476</v>
      </c>
      <c r="F40" s="57" t="s">
        <v>50</v>
      </c>
      <c r="G40" s="50" t="s">
        <v>41</v>
      </c>
      <c r="H40" s="59">
        <v>8</v>
      </c>
      <c r="I40" s="52" t="s">
        <v>16</v>
      </c>
      <c r="J40" s="30">
        <v>10</v>
      </c>
      <c r="K40" s="31">
        <v>17</v>
      </c>
      <c r="L40" s="32"/>
      <c r="M40" s="33">
        <f t="shared" si="0"/>
        <v>0</v>
      </c>
    </row>
    <row r="41" spans="2:13" ht="18" customHeight="1" x14ac:dyDescent="0.25">
      <c r="B41" s="140"/>
      <c r="C41" s="102"/>
      <c r="D41" s="24" t="s">
        <v>51</v>
      </c>
      <c r="E41" s="25">
        <v>3760320410152</v>
      </c>
      <c r="F41" s="82" t="s">
        <v>52</v>
      </c>
      <c r="G41" s="50" t="s">
        <v>41</v>
      </c>
      <c r="H41" s="59">
        <v>8</v>
      </c>
      <c r="I41" s="52" t="s">
        <v>16</v>
      </c>
      <c r="J41" s="30">
        <v>9.9</v>
      </c>
      <c r="K41" s="31">
        <v>17.2</v>
      </c>
      <c r="L41" s="32"/>
      <c r="M41" s="33">
        <f t="shared" si="0"/>
        <v>0</v>
      </c>
    </row>
    <row r="42" spans="2:13" ht="18" customHeight="1" x14ac:dyDescent="0.25">
      <c r="B42" s="138" t="s">
        <v>53</v>
      </c>
      <c r="C42" s="101"/>
      <c r="D42" s="14" t="s">
        <v>54</v>
      </c>
      <c r="E42" s="15">
        <v>3760320412064</v>
      </c>
      <c r="F42" s="83" t="s">
        <v>55</v>
      </c>
      <c r="G42" s="17" t="s">
        <v>56</v>
      </c>
      <c r="H42" s="60">
        <v>6</v>
      </c>
      <c r="I42" s="48" t="s">
        <v>16</v>
      </c>
      <c r="J42" s="20">
        <v>5</v>
      </c>
      <c r="K42" s="21">
        <v>9.5</v>
      </c>
      <c r="L42" s="22"/>
      <c r="M42" s="23">
        <f t="shared" si="0"/>
        <v>0</v>
      </c>
    </row>
    <row r="43" spans="2:13" ht="18" customHeight="1" x14ac:dyDescent="0.25">
      <c r="B43" s="139"/>
      <c r="C43" s="102"/>
      <c r="D43" s="24" t="s">
        <v>57</v>
      </c>
      <c r="E43" s="25">
        <v>3760320412255</v>
      </c>
      <c r="F43" s="84" t="s">
        <v>58</v>
      </c>
      <c r="G43" s="27" t="s">
        <v>59</v>
      </c>
      <c r="H43" s="51">
        <v>12</v>
      </c>
      <c r="I43" s="52" t="s">
        <v>16</v>
      </c>
      <c r="J43" s="30">
        <v>7</v>
      </c>
      <c r="K43" s="31">
        <v>11.9</v>
      </c>
      <c r="L43" s="32"/>
      <c r="M43" s="33">
        <f t="shared" si="0"/>
        <v>0</v>
      </c>
    </row>
    <row r="44" spans="2:13" ht="18" customHeight="1" x14ac:dyDescent="0.25">
      <c r="B44" s="139"/>
      <c r="C44" s="109" t="s">
        <v>170</v>
      </c>
      <c r="D44" s="24" t="s">
        <v>60</v>
      </c>
      <c r="E44" s="25">
        <v>3760320412248</v>
      </c>
      <c r="F44" s="84" t="s">
        <v>156</v>
      </c>
      <c r="G44" s="27" t="s">
        <v>59</v>
      </c>
      <c r="H44" s="51">
        <v>10</v>
      </c>
      <c r="I44" s="52" t="s">
        <v>16</v>
      </c>
      <c r="J44" s="30">
        <v>13</v>
      </c>
      <c r="K44" s="31">
        <v>24.5</v>
      </c>
      <c r="L44" s="32"/>
      <c r="M44" s="33">
        <f t="shared" si="0"/>
        <v>0</v>
      </c>
    </row>
    <row r="45" spans="2:13" ht="18" customHeight="1" x14ac:dyDescent="0.25">
      <c r="B45" s="139"/>
      <c r="C45" s="102"/>
      <c r="D45" s="24">
        <v>302</v>
      </c>
      <c r="E45" s="25">
        <v>3770004868407</v>
      </c>
      <c r="F45" s="84" t="s">
        <v>61</v>
      </c>
      <c r="G45" s="27" t="s">
        <v>59</v>
      </c>
      <c r="H45" s="51">
        <v>10</v>
      </c>
      <c r="I45" s="52" t="s">
        <v>16</v>
      </c>
      <c r="J45" s="30">
        <v>9.5</v>
      </c>
      <c r="K45" s="31">
        <v>16.3</v>
      </c>
      <c r="L45" s="32"/>
      <c r="M45" s="33">
        <f t="shared" si="0"/>
        <v>0</v>
      </c>
    </row>
    <row r="46" spans="2:13" ht="18" customHeight="1" x14ac:dyDescent="0.25">
      <c r="B46" s="139"/>
      <c r="C46" s="109" t="s">
        <v>170</v>
      </c>
      <c r="D46" s="24">
        <v>304</v>
      </c>
      <c r="E46" s="25">
        <v>3770004868384</v>
      </c>
      <c r="F46" s="84" t="s">
        <v>62</v>
      </c>
      <c r="G46" s="27" t="s">
        <v>59</v>
      </c>
      <c r="H46" s="51">
        <v>10</v>
      </c>
      <c r="I46" s="52" t="s">
        <v>16</v>
      </c>
      <c r="J46" s="30">
        <v>8.5</v>
      </c>
      <c r="K46" s="31">
        <v>15</v>
      </c>
      <c r="L46" s="32"/>
      <c r="M46" s="33">
        <f t="shared" si="0"/>
        <v>0</v>
      </c>
    </row>
    <row r="47" spans="2:13" ht="18" customHeight="1" x14ac:dyDescent="0.25">
      <c r="B47" s="139"/>
      <c r="C47" s="102"/>
      <c r="D47" s="24" t="s">
        <v>63</v>
      </c>
      <c r="E47" s="25">
        <v>3760320412149</v>
      </c>
      <c r="F47" s="84" t="s">
        <v>64</v>
      </c>
      <c r="G47" s="27" t="s">
        <v>59</v>
      </c>
      <c r="H47" s="51">
        <v>6</v>
      </c>
      <c r="I47" s="52" t="s">
        <v>16</v>
      </c>
      <c r="J47" s="30">
        <v>14</v>
      </c>
      <c r="K47" s="31">
        <v>25</v>
      </c>
      <c r="L47" s="32"/>
      <c r="M47" s="33">
        <f t="shared" si="0"/>
        <v>0</v>
      </c>
    </row>
    <row r="48" spans="2:13" ht="18" customHeight="1" x14ac:dyDescent="0.25">
      <c r="B48" s="140"/>
      <c r="C48" s="103"/>
      <c r="D48" s="34" t="s">
        <v>65</v>
      </c>
      <c r="E48" s="35">
        <v>3760320412156</v>
      </c>
      <c r="F48" s="85" t="s">
        <v>66</v>
      </c>
      <c r="G48" s="36" t="s">
        <v>59</v>
      </c>
      <c r="H48" s="61">
        <v>6</v>
      </c>
      <c r="I48" s="56" t="s">
        <v>16</v>
      </c>
      <c r="J48" s="39">
        <v>12</v>
      </c>
      <c r="K48" s="40">
        <v>22</v>
      </c>
      <c r="L48" s="41"/>
      <c r="M48" s="42">
        <f t="shared" si="0"/>
        <v>0</v>
      </c>
    </row>
    <row r="49" spans="2:13" ht="18" customHeight="1" x14ac:dyDescent="0.25">
      <c r="B49" s="138" t="s">
        <v>67</v>
      </c>
      <c r="C49" s="101"/>
      <c r="D49" s="14" t="s">
        <v>68</v>
      </c>
      <c r="E49" s="15">
        <v>3770004868612</v>
      </c>
      <c r="F49" s="86" t="s">
        <v>183</v>
      </c>
      <c r="G49" s="46" t="s">
        <v>69</v>
      </c>
      <c r="H49" s="47">
        <v>11</v>
      </c>
      <c r="I49" s="48" t="s">
        <v>16</v>
      </c>
      <c r="J49" s="20">
        <v>5.4</v>
      </c>
      <c r="K49" s="21">
        <v>10.9</v>
      </c>
      <c r="L49" s="22"/>
      <c r="M49" s="23">
        <f t="shared" si="0"/>
        <v>0</v>
      </c>
    </row>
    <row r="50" spans="2:13" ht="18" customHeight="1" x14ac:dyDescent="0.25">
      <c r="B50" s="139"/>
      <c r="C50" s="109" t="s">
        <v>170</v>
      </c>
      <c r="D50" s="24" t="s">
        <v>70</v>
      </c>
      <c r="E50" s="25">
        <v>3760320410060</v>
      </c>
      <c r="F50" s="82" t="s">
        <v>184</v>
      </c>
      <c r="G50" s="50" t="s">
        <v>69</v>
      </c>
      <c r="H50" s="51">
        <v>11</v>
      </c>
      <c r="I50" s="52" t="s">
        <v>16</v>
      </c>
      <c r="J50" s="30">
        <v>5.4</v>
      </c>
      <c r="K50" s="31">
        <v>10.9</v>
      </c>
      <c r="L50" s="32"/>
      <c r="M50" s="33">
        <f t="shared" si="0"/>
        <v>0</v>
      </c>
    </row>
    <row r="51" spans="2:13" ht="18" customHeight="1" x14ac:dyDescent="0.25">
      <c r="B51" s="139"/>
      <c r="C51" s="109" t="s">
        <v>170</v>
      </c>
      <c r="D51" s="24" t="s">
        <v>71</v>
      </c>
      <c r="E51" s="25">
        <v>3760320410794</v>
      </c>
      <c r="F51" s="57" t="s">
        <v>185</v>
      </c>
      <c r="G51" s="50" t="s">
        <v>69</v>
      </c>
      <c r="H51" s="51">
        <v>11</v>
      </c>
      <c r="I51" s="52" t="s">
        <v>16</v>
      </c>
      <c r="J51" s="30">
        <v>5.4</v>
      </c>
      <c r="K51" s="31">
        <v>10.9</v>
      </c>
      <c r="L51" s="32"/>
      <c r="M51" s="33">
        <f t="shared" si="0"/>
        <v>0</v>
      </c>
    </row>
    <row r="52" spans="2:13" ht="18" customHeight="1" x14ac:dyDescent="0.25">
      <c r="B52" s="139"/>
      <c r="C52" s="102"/>
      <c r="D52" s="24" t="s">
        <v>72</v>
      </c>
      <c r="E52" s="63">
        <v>3760320410817</v>
      </c>
      <c r="F52" s="57" t="s">
        <v>186</v>
      </c>
      <c r="G52" s="50" t="s">
        <v>69</v>
      </c>
      <c r="H52" s="51">
        <v>11</v>
      </c>
      <c r="I52" s="52" t="s">
        <v>16</v>
      </c>
      <c r="J52" s="30">
        <v>5.4</v>
      </c>
      <c r="K52" s="31">
        <v>10.9</v>
      </c>
      <c r="L52" s="32"/>
      <c r="M52" s="33">
        <f t="shared" si="0"/>
        <v>0</v>
      </c>
    </row>
    <row r="53" spans="2:13" ht="18" customHeight="1" x14ac:dyDescent="0.25">
      <c r="B53" s="139"/>
      <c r="C53" s="102"/>
      <c r="D53" s="24">
        <v>325</v>
      </c>
      <c r="E53" s="63">
        <v>3760320412736</v>
      </c>
      <c r="F53" s="57" t="s">
        <v>192</v>
      </c>
      <c r="G53" s="50" t="s">
        <v>182</v>
      </c>
      <c r="H53" s="51">
        <v>8</v>
      </c>
      <c r="I53" s="52" t="s">
        <v>16</v>
      </c>
      <c r="J53" s="30">
        <v>5.4</v>
      </c>
      <c r="K53" s="31">
        <v>10.9</v>
      </c>
      <c r="L53" s="32"/>
      <c r="M53" s="33">
        <f t="shared" si="0"/>
        <v>0</v>
      </c>
    </row>
    <row r="54" spans="2:13" ht="18" customHeight="1" x14ac:dyDescent="0.25">
      <c r="B54" s="139"/>
      <c r="C54" s="102"/>
      <c r="D54" s="24">
        <v>326</v>
      </c>
      <c r="E54" s="63">
        <v>3760320412743</v>
      </c>
      <c r="F54" s="57" t="s">
        <v>191</v>
      </c>
      <c r="G54" s="50" t="s">
        <v>182</v>
      </c>
      <c r="H54" s="51">
        <v>8</v>
      </c>
      <c r="I54" s="52" t="s">
        <v>16</v>
      </c>
      <c r="J54" s="30">
        <v>5.4</v>
      </c>
      <c r="K54" s="31">
        <v>10.9</v>
      </c>
      <c r="L54" s="32"/>
      <c r="M54" s="33">
        <f t="shared" si="0"/>
        <v>0</v>
      </c>
    </row>
    <row r="55" spans="2:13" ht="18" customHeight="1" x14ac:dyDescent="0.25">
      <c r="B55" s="139"/>
      <c r="C55" s="102"/>
      <c r="D55" s="24">
        <v>327</v>
      </c>
      <c r="E55" s="63">
        <v>3760320412705</v>
      </c>
      <c r="F55" s="57" t="s">
        <v>190</v>
      </c>
      <c r="G55" s="50" t="s">
        <v>182</v>
      </c>
      <c r="H55" s="51">
        <v>8</v>
      </c>
      <c r="I55" s="52" t="s">
        <v>16</v>
      </c>
      <c r="J55" s="30">
        <v>5.4</v>
      </c>
      <c r="K55" s="31">
        <v>10.9</v>
      </c>
      <c r="L55" s="32"/>
      <c r="M55" s="33">
        <f t="shared" si="0"/>
        <v>0</v>
      </c>
    </row>
    <row r="56" spans="2:13" ht="18" customHeight="1" x14ac:dyDescent="0.25">
      <c r="B56" s="139"/>
      <c r="C56" s="102"/>
      <c r="D56" s="24">
        <v>328</v>
      </c>
      <c r="E56" s="63">
        <v>3760320412699</v>
      </c>
      <c r="F56" s="57" t="s">
        <v>189</v>
      </c>
      <c r="G56" s="50" t="s">
        <v>182</v>
      </c>
      <c r="H56" s="51">
        <v>8</v>
      </c>
      <c r="I56" s="52" t="s">
        <v>16</v>
      </c>
      <c r="J56" s="30">
        <v>5.4</v>
      </c>
      <c r="K56" s="31">
        <v>10.9</v>
      </c>
      <c r="L56" s="32"/>
      <c r="M56" s="33">
        <f t="shared" si="0"/>
        <v>0</v>
      </c>
    </row>
    <row r="57" spans="2:13" ht="18" customHeight="1" x14ac:dyDescent="0.25">
      <c r="B57" s="139"/>
      <c r="C57" s="102"/>
      <c r="D57" s="24">
        <v>329</v>
      </c>
      <c r="E57" s="63">
        <v>3760320412712</v>
      </c>
      <c r="F57" s="57" t="s">
        <v>188</v>
      </c>
      <c r="G57" s="50" t="s">
        <v>182</v>
      </c>
      <c r="H57" s="51">
        <v>8</v>
      </c>
      <c r="I57" s="52" t="s">
        <v>16</v>
      </c>
      <c r="J57" s="30">
        <v>5.4</v>
      </c>
      <c r="K57" s="31">
        <v>10.9</v>
      </c>
      <c r="L57" s="32"/>
      <c r="M57" s="33">
        <f t="shared" si="0"/>
        <v>0</v>
      </c>
    </row>
    <row r="58" spans="2:13" ht="18" customHeight="1" x14ac:dyDescent="0.25">
      <c r="B58" s="140"/>
      <c r="C58" s="102"/>
      <c r="D58" s="24">
        <v>330</v>
      </c>
      <c r="E58" s="63">
        <v>3760320412729</v>
      </c>
      <c r="F58" s="57" t="s">
        <v>187</v>
      </c>
      <c r="G58" s="50" t="s">
        <v>182</v>
      </c>
      <c r="H58" s="51">
        <v>8</v>
      </c>
      <c r="I58" s="56" t="s">
        <v>16</v>
      </c>
      <c r="J58" s="30">
        <v>5.4</v>
      </c>
      <c r="K58" s="31">
        <v>10.9</v>
      </c>
      <c r="L58" s="32"/>
      <c r="M58" s="33">
        <f t="shared" si="0"/>
        <v>0</v>
      </c>
    </row>
    <row r="59" spans="2:13" ht="18" customHeight="1" x14ac:dyDescent="0.25">
      <c r="B59" s="138" t="s">
        <v>73</v>
      </c>
      <c r="C59" s="101"/>
      <c r="D59" s="14">
        <v>414</v>
      </c>
      <c r="E59" s="15">
        <v>3760320410855</v>
      </c>
      <c r="F59" s="45" t="s">
        <v>161</v>
      </c>
      <c r="G59" s="46" t="s">
        <v>41</v>
      </c>
      <c r="H59" s="47">
        <v>8</v>
      </c>
      <c r="I59" s="52" t="s">
        <v>16</v>
      </c>
      <c r="J59" s="20">
        <v>7.7</v>
      </c>
      <c r="K59" s="21">
        <v>13.9</v>
      </c>
      <c r="L59" s="22"/>
      <c r="M59" s="23">
        <f t="shared" si="0"/>
        <v>0</v>
      </c>
    </row>
    <row r="60" spans="2:13" ht="18" customHeight="1" x14ac:dyDescent="0.25">
      <c r="B60" s="139"/>
      <c r="C60" s="102"/>
      <c r="D60" s="24">
        <v>415</v>
      </c>
      <c r="E60" s="25">
        <v>3760320410848</v>
      </c>
      <c r="F60" s="49" t="s">
        <v>162</v>
      </c>
      <c r="G60" s="50" t="s">
        <v>41</v>
      </c>
      <c r="H60" s="51">
        <v>8</v>
      </c>
      <c r="I60" s="52" t="s">
        <v>16</v>
      </c>
      <c r="J60" s="30">
        <v>10</v>
      </c>
      <c r="K60" s="31">
        <v>23.5</v>
      </c>
      <c r="L60" s="32"/>
      <c r="M60" s="33">
        <f t="shared" si="0"/>
        <v>0</v>
      </c>
    </row>
    <row r="61" spans="2:13" ht="18" customHeight="1" x14ac:dyDescent="0.25">
      <c r="B61" s="140"/>
      <c r="C61" s="103"/>
      <c r="D61" s="34">
        <v>416</v>
      </c>
      <c r="E61" s="35">
        <v>3760320410831</v>
      </c>
      <c r="F61" s="53" t="s">
        <v>163</v>
      </c>
      <c r="G61" s="54" t="s">
        <v>41</v>
      </c>
      <c r="H61" s="55">
        <v>8</v>
      </c>
      <c r="I61" s="56" t="s">
        <v>16</v>
      </c>
      <c r="J61" s="39">
        <v>9</v>
      </c>
      <c r="K61" s="40">
        <v>22</v>
      </c>
      <c r="L61" s="41"/>
      <c r="M61" s="42">
        <f t="shared" si="0"/>
        <v>0</v>
      </c>
    </row>
    <row r="62" spans="2:13" ht="18" customHeight="1" x14ac:dyDescent="0.25">
      <c r="B62" s="138" t="s">
        <v>74</v>
      </c>
      <c r="C62" s="101"/>
      <c r="D62" s="14" t="s">
        <v>75</v>
      </c>
      <c r="E62" s="15">
        <v>3760320412125</v>
      </c>
      <c r="F62" s="14" t="s">
        <v>76</v>
      </c>
      <c r="G62" s="17" t="s">
        <v>59</v>
      </c>
      <c r="H62" s="47">
        <v>10</v>
      </c>
      <c r="I62" s="48" t="s">
        <v>16</v>
      </c>
      <c r="J62" s="20">
        <v>7.2</v>
      </c>
      <c r="K62" s="21">
        <v>12.9</v>
      </c>
      <c r="L62" s="22"/>
      <c r="M62" s="23">
        <f t="shared" si="0"/>
        <v>0</v>
      </c>
    </row>
    <row r="63" spans="2:13" ht="18" customHeight="1" x14ac:dyDescent="0.25">
      <c r="B63" s="139"/>
      <c r="C63" s="109" t="s">
        <v>170</v>
      </c>
      <c r="D63" s="24" t="s">
        <v>77</v>
      </c>
      <c r="E63" s="25">
        <v>3760320411425</v>
      </c>
      <c r="F63" s="24" t="s">
        <v>78</v>
      </c>
      <c r="G63" s="27" t="s">
        <v>59</v>
      </c>
      <c r="H63" s="51">
        <v>12</v>
      </c>
      <c r="I63" s="52" t="s">
        <v>16</v>
      </c>
      <c r="J63" s="30">
        <v>2.5</v>
      </c>
      <c r="K63" s="31">
        <v>4.4000000000000004</v>
      </c>
      <c r="L63" s="32"/>
      <c r="M63" s="33">
        <f t="shared" si="0"/>
        <v>0</v>
      </c>
    </row>
    <row r="64" spans="2:13" ht="18" customHeight="1" x14ac:dyDescent="0.25">
      <c r="B64" s="139"/>
      <c r="C64" s="109" t="s">
        <v>170</v>
      </c>
      <c r="D64" s="24" t="s">
        <v>79</v>
      </c>
      <c r="E64" s="25">
        <v>3760320411388</v>
      </c>
      <c r="F64" s="24" t="s">
        <v>80</v>
      </c>
      <c r="G64" s="27" t="s">
        <v>196</v>
      </c>
      <c r="H64" s="51">
        <v>8</v>
      </c>
      <c r="I64" s="52" t="s">
        <v>16</v>
      </c>
      <c r="J64" s="30">
        <v>8.3000000000000007</v>
      </c>
      <c r="K64" s="31">
        <v>14.9</v>
      </c>
      <c r="L64" s="32"/>
      <c r="M64" s="33">
        <f t="shared" si="0"/>
        <v>0</v>
      </c>
    </row>
    <row r="65" spans="2:13" ht="18" customHeight="1" x14ac:dyDescent="0.25">
      <c r="B65" s="139"/>
      <c r="C65" s="102"/>
      <c r="D65" s="24" t="s">
        <v>88</v>
      </c>
      <c r="E65" s="25">
        <v>3760320412132</v>
      </c>
      <c r="F65" s="24" t="s">
        <v>89</v>
      </c>
      <c r="G65" s="27" t="s">
        <v>59</v>
      </c>
      <c r="H65" s="51">
        <v>10</v>
      </c>
      <c r="I65" s="52" t="s">
        <v>83</v>
      </c>
      <c r="J65" s="30">
        <v>7.5</v>
      </c>
      <c r="K65" s="31">
        <v>13.9</v>
      </c>
      <c r="L65" s="32"/>
      <c r="M65" s="33">
        <f t="shared" si="0"/>
        <v>0</v>
      </c>
    </row>
    <row r="66" spans="2:13" ht="18" customHeight="1" x14ac:dyDescent="0.25">
      <c r="B66" s="139"/>
      <c r="C66" s="102"/>
      <c r="D66" s="24" t="s">
        <v>90</v>
      </c>
      <c r="E66" s="25">
        <v>3760320411661</v>
      </c>
      <c r="F66" s="24" t="s">
        <v>91</v>
      </c>
      <c r="G66" s="27" t="s">
        <v>59</v>
      </c>
      <c r="H66" s="51">
        <v>12</v>
      </c>
      <c r="I66" s="52" t="s">
        <v>83</v>
      </c>
      <c r="J66" s="30">
        <v>2.7</v>
      </c>
      <c r="K66" s="31">
        <v>4.9000000000000004</v>
      </c>
      <c r="L66" s="32"/>
      <c r="M66" s="33">
        <f t="shared" si="0"/>
        <v>0</v>
      </c>
    </row>
    <row r="67" spans="2:13" ht="18" customHeight="1" x14ac:dyDescent="0.25">
      <c r="B67" s="139"/>
      <c r="C67" s="102"/>
      <c r="D67" s="24" t="s">
        <v>92</v>
      </c>
      <c r="E67" s="25">
        <v>3760320411678</v>
      </c>
      <c r="F67" s="24" t="s">
        <v>93</v>
      </c>
      <c r="G67" s="27" t="s">
        <v>196</v>
      </c>
      <c r="H67" s="51">
        <v>8</v>
      </c>
      <c r="I67" s="52" t="s">
        <v>83</v>
      </c>
      <c r="J67" s="30">
        <v>8.6999999999999993</v>
      </c>
      <c r="K67" s="31">
        <v>15.9</v>
      </c>
      <c r="L67" s="32"/>
      <c r="M67" s="33">
        <f t="shared" si="0"/>
        <v>0</v>
      </c>
    </row>
    <row r="68" spans="2:13" ht="18" customHeight="1" x14ac:dyDescent="0.25">
      <c r="B68" s="139"/>
      <c r="C68" s="102"/>
      <c r="D68" s="24" t="s">
        <v>81</v>
      </c>
      <c r="E68" s="25">
        <v>3760320412118</v>
      </c>
      <c r="F68" s="24" t="s">
        <v>82</v>
      </c>
      <c r="G68" s="27" t="s">
        <v>59</v>
      </c>
      <c r="H68" s="51">
        <v>10</v>
      </c>
      <c r="I68" s="52" t="s">
        <v>83</v>
      </c>
      <c r="J68" s="30">
        <v>7.5</v>
      </c>
      <c r="K68" s="31">
        <v>13.9</v>
      </c>
      <c r="L68" s="32"/>
      <c r="M68" s="33">
        <f t="shared" ref="M68:M70" si="2">+H68*J68*L68</f>
        <v>0</v>
      </c>
    </row>
    <row r="69" spans="2:13" ht="18" customHeight="1" x14ac:dyDescent="0.25">
      <c r="B69" s="139"/>
      <c r="C69" s="102"/>
      <c r="D69" s="24" t="s">
        <v>84</v>
      </c>
      <c r="E69" s="25">
        <v>3760320411692</v>
      </c>
      <c r="F69" s="24" t="s">
        <v>85</v>
      </c>
      <c r="G69" s="27" t="s">
        <v>59</v>
      </c>
      <c r="H69" s="51">
        <v>12</v>
      </c>
      <c r="I69" s="52" t="s">
        <v>83</v>
      </c>
      <c r="J69" s="30">
        <v>2.7</v>
      </c>
      <c r="K69" s="31">
        <v>4.9000000000000004</v>
      </c>
      <c r="L69" s="32"/>
      <c r="M69" s="33">
        <f t="shared" si="2"/>
        <v>0</v>
      </c>
    </row>
    <row r="70" spans="2:13" ht="18" customHeight="1" x14ac:dyDescent="0.25">
      <c r="B70" s="140"/>
      <c r="C70" s="103"/>
      <c r="D70" s="24" t="s">
        <v>86</v>
      </c>
      <c r="E70" s="25">
        <v>3760320411708</v>
      </c>
      <c r="F70" s="24" t="s">
        <v>87</v>
      </c>
      <c r="G70" s="27" t="s">
        <v>196</v>
      </c>
      <c r="H70" s="51">
        <v>8</v>
      </c>
      <c r="I70" s="52" t="s">
        <v>83</v>
      </c>
      <c r="J70" s="30">
        <v>8.6999999999999993</v>
      </c>
      <c r="K70" s="31">
        <v>15.9</v>
      </c>
      <c r="L70" s="32"/>
      <c r="M70" s="33">
        <f t="shared" si="2"/>
        <v>0</v>
      </c>
    </row>
    <row r="71" spans="2:13" ht="18" customHeight="1" x14ac:dyDescent="0.25">
      <c r="B71" s="132" t="s">
        <v>94</v>
      </c>
      <c r="C71" s="104"/>
      <c r="D71" s="14" t="s">
        <v>95</v>
      </c>
      <c r="E71" s="62">
        <v>3760320410558</v>
      </c>
      <c r="F71" s="16" t="s">
        <v>96</v>
      </c>
      <c r="G71" s="17" t="s">
        <v>97</v>
      </c>
      <c r="H71" s="60">
        <v>10</v>
      </c>
      <c r="I71" s="48" t="s">
        <v>16</v>
      </c>
      <c r="J71" s="20">
        <v>2.7</v>
      </c>
      <c r="K71" s="21">
        <v>5.4</v>
      </c>
      <c r="L71" s="22"/>
      <c r="M71" s="23">
        <f t="shared" si="0"/>
        <v>0</v>
      </c>
    </row>
    <row r="72" spans="2:13" ht="18" customHeight="1" x14ac:dyDescent="0.25">
      <c r="B72" s="133"/>
      <c r="C72" s="105"/>
      <c r="D72" s="24" t="s">
        <v>98</v>
      </c>
      <c r="E72" s="63">
        <v>3760320410664</v>
      </c>
      <c r="F72" s="26" t="s">
        <v>99</v>
      </c>
      <c r="G72" s="27" t="s">
        <v>97</v>
      </c>
      <c r="H72" s="59">
        <v>10</v>
      </c>
      <c r="I72" s="52" t="s">
        <v>16</v>
      </c>
      <c r="J72" s="30">
        <v>4.9000000000000004</v>
      </c>
      <c r="K72" s="31">
        <v>8.6999999999999993</v>
      </c>
      <c r="L72" s="32"/>
      <c r="M72" s="33">
        <f t="shared" si="0"/>
        <v>0</v>
      </c>
    </row>
    <row r="73" spans="2:13" ht="18" customHeight="1" x14ac:dyDescent="0.25">
      <c r="B73" s="133"/>
      <c r="C73" s="105"/>
      <c r="D73" s="24" t="s">
        <v>100</v>
      </c>
      <c r="E73" s="64">
        <v>3760320410572</v>
      </c>
      <c r="F73" s="24" t="s">
        <v>101</v>
      </c>
      <c r="G73" s="27" t="s">
        <v>97</v>
      </c>
      <c r="H73" s="65">
        <v>10</v>
      </c>
      <c r="I73" s="52" t="s">
        <v>16</v>
      </c>
      <c r="J73" s="30">
        <v>4</v>
      </c>
      <c r="K73" s="31">
        <v>7.2</v>
      </c>
      <c r="L73" s="32"/>
      <c r="M73" s="33">
        <f t="shared" si="0"/>
        <v>0</v>
      </c>
    </row>
    <row r="74" spans="2:13" ht="18" customHeight="1" x14ac:dyDescent="0.25">
      <c r="B74" s="133"/>
      <c r="C74" s="105"/>
      <c r="D74" s="24" t="s">
        <v>102</v>
      </c>
      <c r="E74" s="25">
        <v>4250023490944</v>
      </c>
      <c r="F74" s="26" t="s">
        <v>103</v>
      </c>
      <c r="G74" s="27" t="s">
        <v>97</v>
      </c>
      <c r="H74" s="65">
        <v>6</v>
      </c>
      <c r="I74" s="52" t="s">
        <v>16</v>
      </c>
      <c r="J74" s="30">
        <v>2.5</v>
      </c>
      <c r="K74" s="31">
        <v>5</v>
      </c>
      <c r="L74" s="32"/>
      <c r="M74" s="33">
        <f t="shared" si="0"/>
        <v>0</v>
      </c>
    </row>
    <row r="75" spans="2:13" ht="18" customHeight="1" x14ac:dyDescent="0.25">
      <c r="B75" s="134"/>
      <c r="C75" s="106"/>
      <c r="D75" s="34" t="s">
        <v>104</v>
      </c>
      <c r="E75" s="35">
        <v>3760320410770</v>
      </c>
      <c r="F75" s="34" t="s">
        <v>105</v>
      </c>
      <c r="G75" s="36" t="s">
        <v>97</v>
      </c>
      <c r="H75" s="55">
        <v>10</v>
      </c>
      <c r="I75" s="56" t="s">
        <v>16</v>
      </c>
      <c r="J75" s="39">
        <v>2</v>
      </c>
      <c r="K75" s="40">
        <v>4</v>
      </c>
      <c r="L75" s="41"/>
      <c r="M75" s="42">
        <f>+H75*J75*L75</f>
        <v>0</v>
      </c>
    </row>
    <row r="76" spans="2:13" ht="69.95" customHeight="1" x14ac:dyDescent="0.25">
      <c r="B76" s="133" t="s">
        <v>197</v>
      </c>
      <c r="C76" s="105"/>
      <c r="D76" s="24">
        <v>222</v>
      </c>
      <c r="E76" s="25">
        <v>3760320412538</v>
      </c>
      <c r="F76" s="26" t="s">
        <v>215</v>
      </c>
      <c r="G76" s="27" t="s">
        <v>195</v>
      </c>
      <c r="H76" s="65">
        <v>4</v>
      </c>
      <c r="I76" s="52" t="s">
        <v>16</v>
      </c>
      <c r="J76" s="30">
        <v>16</v>
      </c>
      <c r="K76" s="31">
        <v>26.5</v>
      </c>
      <c r="L76" s="32"/>
      <c r="M76" s="33">
        <f>+H76*J76*L76</f>
        <v>0</v>
      </c>
    </row>
    <row r="77" spans="2:13" ht="69.95" customHeight="1" x14ac:dyDescent="0.25">
      <c r="B77" s="134"/>
      <c r="C77" s="106"/>
      <c r="D77" s="34">
        <v>224</v>
      </c>
      <c r="E77" s="35">
        <v>3760320412569</v>
      </c>
      <c r="F77" s="34" t="s">
        <v>216</v>
      </c>
      <c r="G77" s="36" t="s">
        <v>155</v>
      </c>
      <c r="H77" s="55">
        <v>4</v>
      </c>
      <c r="I77" s="56" t="s">
        <v>16</v>
      </c>
      <c r="J77" s="39">
        <v>8</v>
      </c>
      <c r="K77" s="40">
        <v>15.5</v>
      </c>
      <c r="L77" s="32"/>
      <c r="M77" s="42">
        <f>+H77*J77*L77</f>
        <v>0</v>
      </c>
    </row>
    <row r="78" spans="2:13" ht="18" customHeight="1" x14ac:dyDescent="0.25">
      <c r="B78" s="132" t="s">
        <v>154</v>
      </c>
      <c r="C78" s="126"/>
      <c r="D78" s="14">
        <v>243</v>
      </c>
      <c r="E78" s="15">
        <v>3760320412460</v>
      </c>
      <c r="F78" s="14" t="s">
        <v>158</v>
      </c>
      <c r="G78" s="17" t="s">
        <v>155</v>
      </c>
      <c r="H78" s="47">
        <v>4</v>
      </c>
      <c r="I78" s="48" t="s">
        <v>16</v>
      </c>
      <c r="J78" s="20">
        <v>13.8</v>
      </c>
      <c r="K78" s="21">
        <v>24.5</v>
      </c>
      <c r="L78" s="22"/>
      <c r="M78" s="23">
        <f t="shared" ref="M78:M108" si="3">+H78*J78*L78</f>
        <v>0</v>
      </c>
    </row>
    <row r="79" spans="2:13" ht="18" customHeight="1" x14ac:dyDescent="0.25">
      <c r="B79" s="133"/>
      <c r="C79" s="105"/>
      <c r="D79" s="24">
        <v>244</v>
      </c>
      <c r="E79" s="25">
        <v>3760320412453</v>
      </c>
      <c r="F79" s="24" t="s">
        <v>159</v>
      </c>
      <c r="G79" s="27" t="s">
        <v>155</v>
      </c>
      <c r="H79" s="51">
        <v>4</v>
      </c>
      <c r="I79" s="52" t="s">
        <v>16</v>
      </c>
      <c r="J79" s="30">
        <v>13.8</v>
      </c>
      <c r="K79" s="31">
        <v>24.5</v>
      </c>
      <c r="L79" s="32"/>
      <c r="M79" s="33">
        <f t="shared" si="3"/>
        <v>0</v>
      </c>
    </row>
    <row r="80" spans="2:13" ht="18" customHeight="1" x14ac:dyDescent="0.25">
      <c r="B80" s="133"/>
      <c r="C80" s="105"/>
      <c r="D80" s="24">
        <v>227</v>
      </c>
      <c r="E80" s="25">
        <v>3760320412576</v>
      </c>
      <c r="F80" s="24" t="s">
        <v>209</v>
      </c>
      <c r="G80" s="27" t="s">
        <v>171</v>
      </c>
      <c r="H80" s="51">
        <v>4</v>
      </c>
      <c r="I80" s="52" t="s">
        <v>16</v>
      </c>
      <c r="J80" s="30">
        <v>10</v>
      </c>
      <c r="K80" s="31">
        <v>16.899999999999999</v>
      </c>
      <c r="L80" s="32"/>
      <c r="M80" s="33">
        <f t="shared" si="3"/>
        <v>0</v>
      </c>
    </row>
    <row r="81" spans="2:13" ht="18" customHeight="1" x14ac:dyDescent="0.25">
      <c r="B81" s="133"/>
      <c r="C81" s="105"/>
      <c r="D81" s="24">
        <v>228</v>
      </c>
      <c r="E81" s="25">
        <v>3760320412583</v>
      </c>
      <c r="F81" s="24" t="s">
        <v>210</v>
      </c>
      <c r="G81" s="27" t="s">
        <v>171</v>
      </c>
      <c r="H81" s="51">
        <v>4</v>
      </c>
      <c r="I81" s="52" t="s">
        <v>16</v>
      </c>
      <c r="J81" s="30">
        <v>7.9</v>
      </c>
      <c r="K81" s="31">
        <v>9.9499999999999993</v>
      </c>
      <c r="L81" s="32"/>
      <c r="M81" s="33">
        <f t="shared" si="3"/>
        <v>0</v>
      </c>
    </row>
    <row r="82" spans="2:13" ht="18" customHeight="1" x14ac:dyDescent="0.25">
      <c r="B82" s="133"/>
      <c r="C82" s="114"/>
      <c r="D82" s="24">
        <v>229</v>
      </c>
      <c r="E82" s="25">
        <v>3760320412590</v>
      </c>
      <c r="F82" s="24" t="s">
        <v>211</v>
      </c>
      <c r="G82" s="27" t="s">
        <v>171</v>
      </c>
      <c r="H82" s="51">
        <v>4</v>
      </c>
      <c r="I82" s="52" t="s">
        <v>16</v>
      </c>
      <c r="J82" s="30">
        <v>10.9</v>
      </c>
      <c r="K82" s="31">
        <v>14.9</v>
      </c>
      <c r="L82" s="32"/>
      <c r="M82" s="33">
        <f t="shared" si="3"/>
        <v>0</v>
      </c>
    </row>
    <row r="83" spans="2:13" ht="18" customHeight="1" x14ac:dyDescent="0.25">
      <c r="B83" s="134"/>
      <c r="C83" s="111"/>
      <c r="D83" s="24">
        <v>245</v>
      </c>
      <c r="E83" s="25">
        <v>3760320412675</v>
      </c>
      <c r="F83" s="24" t="s">
        <v>193</v>
      </c>
      <c r="G83" s="27" t="s">
        <v>155</v>
      </c>
      <c r="H83" s="51">
        <v>4</v>
      </c>
      <c r="I83" s="52" t="s">
        <v>16</v>
      </c>
      <c r="J83" s="30">
        <v>17.899999999999999</v>
      </c>
      <c r="K83" s="31">
        <v>31.9</v>
      </c>
      <c r="L83" s="32"/>
      <c r="M83" s="33">
        <f t="shared" si="3"/>
        <v>0</v>
      </c>
    </row>
    <row r="84" spans="2:13" ht="18" customHeight="1" x14ac:dyDescent="0.25">
      <c r="B84" s="132" t="s">
        <v>202</v>
      </c>
      <c r="C84" s="107"/>
      <c r="D84" s="14" t="s">
        <v>106</v>
      </c>
      <c r="E84" s="67">
        <v>3770004868865</v>
      </c>
      <c r="F84" s="16" t="s">
        <v>107</v>
      </c>
      <c r="G84" s="17" t="s">
        <v>108</v>
      </c>
      <c r="H84" s="47">
        <v>1.4</v>
      </c>
      <c r="I84" s="19" t="s">
        <v>109</v>
      </c>
      <c r="J84" s="20">
        <v>24.7</v>
      </c>
      <c r="K84" s="21" t="s">
        <v>110</v>
      </c>
      <c r="L84" s="22"/>
      <c r="M84" s="23">
        <f t="shared" si="3"/>
        <v>0</v>
      </c>
    </row>
    <row r="85" spans="2:13" ht="18" customHeight="1" x14ac:dyDescent="0.25">
      <c r="B85" s="133"/>
      <c r="C85" s="114"/>
      <c r="D85" s="24" t="s">
        <v>111</v>
      </c>
      <c r="E85" s="66">
        <v>3770004868858</v>
      </c>
      <c r="F85" s="26" t="s">
        <v>112</v>
      </c>
      <c r="G85" s="27" t="s">
        <v>108</v>
      </c>
      <c r="H85" s="78">
        <v>1.4</v>
      </c>
      <c r="I85" s="29" t="s">
        <v>109</v>
      </c>
      <c r="J85" s="79">
        <v>24.7</v>
      </c>
      <c r="K85" s="31" t="s">
        <v>110</v>
      </c>
      <c r="L85" s="80"/>
      <c r="M85" s="33">
        <f t="shared" si="3"/>
        <v>0</v>
      </c>
    </row>
    <row r="86" spans="2:13" ht="18" customHeight="1" x14ac:dyDescent="0.25">
      <c r="B86" s="133"/>
      <c r="C86" s="109" t="s">
        <v>170</v>
      </c>
      <c r="D86" s="24" t="s">
        <v>113</v>
      </c>
      <c r="E86" s="66">
        <v>3770004868834</v>
      </c>
      <c r="F86" s="26" t="s">
        <v>114</v>
      </c>
      <c r="G86" s="27" t="s">
        <v>108</v>
      </c>
      <c r="H86" s="51">
        <v>1.4</v>
      </c>
      <c r="I86" s="29" t="s">
        <v>109</v>
      </c>
      <c r="J86" s="30">
        <v>24.7</v>
      </c>
      <c r="K86" s="31" t="s">
        <v>110</v>
      </c>
      <c r="L86" s="32"/>
      <c r="M86" s="33">
        <f t="shared" si="3"/>
        <v>0</v>
      </c>
    </row>
    <row r="87" spans="2:13" ht="18" customHeight="1" x14ac:dyDescent="0.25">
      <c r="B87" s="133"/>
      <c r="C87" s="105"/>
      <c r="D87" s="24" t="s">
        <v>115</v>
      </c>
      <c r="E87" s="66">
        <v>3770004868827</v>
      </c>
      <c r="F87" s="26" t="s">
        <v>116</v>
      </c>
      <c r="G87" s="27" t="s">
        <v>108</v>
      </c>
      <c r="H87" s="51">
        <v>1.4</v>
      </c>
      <c r="I87" s="29" t="s">
        <v>109</v>
      </c>
      <c r="J87" s="30">
        <v>24.7</v>
      </c>
      <c r="K87" s="31" t="s">
        <v>110</v>
      </c>
      <c r="L87" s="32"/>
      <c r="M87" s="33">
        <f t="shared" si="3"/>
        <v>0</v>
      </c>
    </row>
    <row r="88" spans="2:13" ht="18" customHeight="1" x14ac:dyDescent="0.25">
      <c r="B88" s="133"/>
      <c r="C88" s="105"/>
      <c r="D88" s="24" t="s">
        <v>117</v>
      </c>
      <c r="E88" s="66">
        <v>3770004868810</v>
      </c>
      <c r="F88" s="26" t="s">
        <v>118</v>
      </c>
      <c r="G88" s="27" t="s">
        <v>108</v>
      </c>
      <c r="H88" s="51">
        <v>1.4</v>
      </c>
      <c r="I88" s="29" t="s">
        <v>109</v>
      </c>
      <c r="J88" s="30">
        <v>24.7</v>
      </c>
      <c r="K88" s="31" t="s">
        <v>110</v>
      </c>
      <c r="L88" s="32"/>
      <c r="M88" s="33">
        <f t="shared" si="3"/>
        <v>0</v>
      </c>
    </row>
    <row r="89" spans="2:13" ht="18" customHeight="1" x14ac:dyDescent="0.25">
      <c r="B89" s="133"/>
      <c r="C89" s="105"/>
      <c r="D89" s="24" t="s">
        <v>119</v>
      </c>
      <c r="E89" s="66">
        <v>3770004868803</v>
      </c>
      <c r="F89" s="26" t="s">
        <v>120</v>
      </c>
      <c r="G89" s="27" t="s">
        <v>108</v>
      </c>
      <c r="H89" s="51">
        <v>1.4</v>
      </c>
      <c r="I89" s="29" t="s">
        <v>109</v>
      </c>
      <c r="J89" s="30">
        <v>24.7</v>
      </c>
      <c r="K89" s="31" t="s">
        <v>110</v>
      </c>
      <c r="L89" s="32"/>
      <c r="M89" s="33">
        <f t="shared" si="3"/>
        <v>0</v>
      </c>
    </row>
    <row r="90" spans="2:13" ht="18" customHeight="1" x14ac:dyDescent="0.25">
      <c r="B90" s="133"/>
      <c r="C90" s="105"/>
      <c r="D90" s="24" t="s">
        <v>121</v>
      </c>
      <c r="E90" s="66">
        <v>3770004868780</v>
      </c>
      <c r="F90" s="26" t="s">
        <v>122</v>
      </c>
      <c r="G90" s="27" t="s">
        <v>108</v>
      </c>
      <c r="H90" s="51">
        <v>1.4</v>
      </c>
      <c r="I90" s="29" t="s">
        <v>109</v>
      </c>
      <c r="J90" s="30">
        <v>24.7</v>
      </c>
      <c r="K90" s="31" t="s">
        <v>110</v>
      </c>
      <c r="L90" s="32"/>
      <c r="M90" s="33">
        <f t="shared" si="3"/>
        <v>0</v>
      </c>
    </row>
    <row r="91" spans="2:13" ht="18" customHeight="1" x14ac:dyDescent="0.25">
      <c r="B91" s="133"/>
      <c r="C91" s="105"/>
      <c r="D91" s="24" t="s">
        <v>123</v>
      </c>
      <c r="E91" s="66">
        <v>3770004868773</v>
      </c>
      <c r="F91" s="26" t="s">
        <v>124</v>
      </c>
      <c r="G91" s="27" t="s">
        <v>108</v>
      </c>
      <c r="H91" s="51">
        <v>1.4</v>
      </c>
      <c r="I91" s="29" t="s">
        <v>109</v>
      </c>
      <c r="J91" s="30">
        <v>24.7</v>
      </c>
      <c r="K91" s="31" t="s">
        <v>110</v>
      </c>
      <c r="L91" s="32"/>
      <c r="M91" s="33">
        <f t="shared" si="3"/>
        <v>0</v>
      </c>
    </row>
    <row r="92" spans="2:13" ht="18" customHeight="1" x14ac:dyDescent="0.25">
      <c r="B92" s="133"/>
      <c r="C92" s="109" t="s">
        <v>170</v>
      </c>
      <c r="D92" s="24" t="s">
        <v>125</v>
      </c>
      <c r="E92" s="66">
        <v>3770004868766</v>
      </c>
      <c r="F92" s="26" t="s">
        <v>126</v>
      </c>
      <c r="G92" s="27" t="s">
        <v>108</v>
      </c>
      <c r="H92" s="51">
        <v>1.4</v>
      </c>
      <c r="I92" s="29" t="s">
        <v>109</v>
      </c>
      <c r="J92" s="30">
        <v>26.7</v>
      </c>
      <c r="K92" s="31" t="s">
        <v>110</v>
      </c>
      <c r="L92" s="32"/>
      <c r="M92" s="33">
        <f t="shared" si="3"/>
        <v>0</v>
      </c>
    </row>
    <row r="93" spans="2:13" ht="18" customHeight="1" x14ac:dyDescent="0.25">
      <c r="B93" s="133"/>
      <c r="C93" s="109" t="s">
        <v>170</v>
      </c>
      <c r="D93" s="24" t="s">
        <v>127</v>
      </c>
      <c r="E93" s="66">
        <v>3770004868759</v>
      </c>
      <c r="F93" s="26" t="s">
        <v>128</v>
      </c>
      <c r="G93" s="27" t="s">
        <v>108</v>
      </c>
      <c r="H93" s="51">
        <v>1.4</v>
      </c>
      <c r="I93" s="29" t="s">
        <v>109</v>
      </c>
      <c r="J93" s="30">
        <v>24.7</v>
      </c>
      <c r="K93" s="31" t="s">
        <v>110</v>
      </c>
      <c r="L93" s="32"/>
      <c r="M93" s="33">
        <f t="shared" si="3"/>
        <v>0</v>
      </c>
    </row>
    <row r="94" spans="2:13" ht="18" customHeight="1" x14ac:dyDescent="0.25">
      <c r="B94" s="133"/>
      <c r="C94" s="109" t="s">
        <v>170</v>
      </c>
      <c r="D94" s="24" t="s">
        <v>129</v>
      </c>
      <c r="E94" s="66">
        <v>3770004868742</v>
      </c>
      <c r="F94" s="26" t="s">
        <v>130</v>
      </c>
      <c r="G94" s="27" t="s">
        <v>108</v>
      </c>
      <c r="H94" s="51">
        <v>1.4</v>
      </c>
      <c r="I94" s="29" t="s">
        <v>109</v>
      </c>
      <c r="J94" s="30">
        <v>24.7</v>
      </c>
      <c r="K94" s="31" t="s">
        <v>110</v>
      </c>
      <c r="L94" s="32"/>
      <c r="M94" s="33">
        <f t="shared" si="3"/>
        <v>0</v>
      </c>
    </row>
    <row r="95" spans="2:13" ht="18" customHeight="1" x14ac:dyDescent="0.25">
      <c r="B95" s="133"/>
      <c r="C95" s="109" t="s">
        <v>170</v>
      </c>
      <c r="D95" s="24" t="s">
        <v>131</v>
      </c>
      <c r="E95" s="66">
        <v>3770004868735</v>
      </c>
      <c r="F95" s="26" t="s">
        <v>132</v>
      </c>
      <c r="G95" s="27" t="s">
        <v>108</v>
      </c>
      <c r="H95" s="51">
        <v>1.4</v>
      </c>
      <c r="I95" s="29" t="s">
        <v>109</v>
      </c>
      <c r="J95" s="30">
        <v>24.7</v>
      </c>
      <c r="K95" s="31" t="s">
        <v>110</v>
      </c>
      <c r="L95" s="32"/>
      <c r="M95" s="33">
        <f t="shared" si="3"/>
        <v>0</v>
      </c>
    </row>
    <row r="96" spans="2:13" ht="18" customHeight="1" x14ac:dyDescent="0.25">
      <c r="B96" s="133"/>
      <c r="C96" s="105"/>
      <c r="D96" s="24" t="s">
        <v>133</v>
      </c>
      <c r="E96" s="66">
        <v>3770004868704</v>
      </c>
      <c r="F96" s="26" t="s">
        <v>174</v>
      </c>
      <c r="G96" s="27" t="s">
        <v>108</v>
      </c>
      <c r="H96" s="51">
        <v>1.4</v>
      </c>
      <c r="I96" s="29" t="s">
        <v>109</v>
      </c>
      <c r="J96" s="30">
        <v>24.7</v>
      </c>
      <c r="K96" s="31" t="s">
        <v>110</v>
      </c>
      <c r="L96" s="32"/>
      <c r="M96" s="33">
        <f t="shared" si="3"/>
        <v>0</v>
      </c>
    </row>
    <row r="97" spans="2:13" ht="18" customHeight="1" x14ac:dyDescent="0.25">
      <c r="B97" s="133"/>
      <c r="C97" s="105"/>
      <c r="D97" s="24" t="s">
        <v>134</v>
      </c>
      <c r="E97" s="66">
        <v>3770004868698</v>
      </c>
      <c r="F97" s="26" t="s">
        <v>135</v>
      </c>
      <c r="G97" s="27" t="s">
        <v>108</v>
      </c>
      <c r="H97" s="51">
        <v>1.4</v>
      </c>
      <c r="I97" s="29" t="s">
        <v>109</v>
      </c>
      <c r="J97" s="30">
        <v>24.7</v>
      </c>
      <c r="K97" s="31" t="s">
        <v>110</v>
      </c>
      <c r="L97" s="32"/>
      <c r="M97" s="33">
        <f t="shared" si="3"/>
        <v>0</v>
      </c>
    </row>
    <row r="98" spans="2:13" ht="18" customHeight="1" x14ac:dyDescent="0.25">
      <c r="B98" s="133"/>
      <c r="C98" s="105"/>
      <c r="D98" s="24" t="s">
        <v>136</v>
      </c>
      <c r="E98" s="66">
        <v>3770004868681</v>
      </c>
      <c r="F98" s="26" t="s">
        <v>137</v>
      </c>
      <c r="G98" s="27" t="s">
        <v>108</v>
      </c>
      <c r="H98" s="51">
        <v>1.4</v>
      </c>
      <c r="I98" s="29" t="s">
        <v>109</v>
      </c>
      <c r="J98" s="30">
        <v>24.7</v>
      </c>
      <c r="K98" s="31" t="s">
        <v>110</v>
      </c>
      <c r="L98" s="32"/>
      <c r="M98" s="33">
        <f t="shared" si="3"/>
        <v>0</v>
      </c>
    </row>
    <row r="99" spans="2:13" ht="18" customHeight="1" x14ac:dyDescent="0.25">
      <c r="B99" s="133"/>
      <c r="C99" s="105"/>
      <c r="D99" s="24" t="s">
        <v>138</v>
      </c>
      <c r="E99" s="66">
        <v>3770004868667</v>
      </c>
      <c r="F99" s="26" t="s">
        <v>139</v>
      </c>
      <c r="G99" s="27" t="s">
        <v>108</v>
      </c>
      <c r="H99" s="51">
        <v>1.4</v>
      </c>
      <c r="I99" s="29" t="s">
        <v>109</v>
      </c>
      <c r="J99" s="30">
        <v>24.7</v>
      </c>
      <c r="K99" s="31" t="s">
        <v>110</v>
      </c>
      <c r="L99" s="32"/>
      <c r="M99" s="33">
        <f t="shared" si="3"/>
        <v>0</v>
      </c>
    </row>
    <row r="100" spans="2:13" ht="18" customHeight="1" x14ac:dyDescent="0.25">
      <c r="B100" s="133"/>
      <c r="C100" s="105"/>
      <c r="D100" s="24" t="s">
        <v>140</v>
      </c>
      <c r="E100" s="66">
        <v>3760320410190</v>
      </c>
      <c r="F100" s="24" t="s">
        <v>141</v>
      </c>
      <c r="G100" s="27" t="s">
        <v>108</v>
      </c>
      <c r="H100" s="51">
        <v>1.4</v>
      </c>
      <c r="I100" s="29" t="s">
        <v>109</v>
      </c>
      <c r="J100" s="30">
        <v>24.7</v>
      </c>
      <c r="K100" s="31" t="s">
        <v>110</v>
      </c>
      <c r="L100" s="32"/>
      <c r="M100" s="33">
        <f t="shared" si="3"/>
        <v>0</v>
      </c>
    </row>
    <row r="101" spans="2:13" ht="18" customHeight="1" x14ac:dyDescent="0.25">
      <c r="B101" s="133"/>
      <c r="C101" s="114"/>
      <c r="D101" s="24" t="s">
        <v>142</v>
      </c>
      <c r="E101" s="66">
        <v>3760320410695</v>
      </c>
      <c r="F101" s="24" t="s">
        <v>143</v>
      </c>
      <c r="G101" s="27" t="s">
        <v>108</v>
      </c>
      <c r="H101" s="51">
        <v>1.4</v>
      </c>
      <c r="I101" s="29" t="s">
        <v>109</v>
      </c>
      <c r="J101" s="30">
        <v>24.7</v>
      </c>
      <c r="K101" s="31" t="s">
        <v>110</v>
      </c>
      <c r="L101" s="32"/>
      <c r="M101" s="33">
        <f t="shared" si="3"/>
        <v>0</v>
      </c>
    </row>
    <row r="102" spans="2:13" ht="18" customHeight="1" x14ac:dyDescent="0.25">
      <c r="B102" s="133"/>
      <c r="C102" s="105"/>
      <c r="D102" s="24" t="s">
        <v>160</v>
      </c>
      <c r="E102" s="66">
        <v>3760320412651</v>
      </c>
      <c r="F102" s="26" t="s">
        <v>212</v>
      </c>
      <c r="G102" s="27" t="s">
        <v>108</v>
      </c>
      <c r="H102" s="51">
        <v>1.4</v>
      </c>
      <c r="I102" s="29" t="s">
        <v>109</v>
      </c>
      <c r="J102" s="30">
        <v>26.7</v>
      </c>
      <c r="K102" s="31" t="s">
        <v>110</v>
      </c>
      <c r="L102" s="32"/>
      <c r="M102" s="33">
        <f t="shared" si="3"/>
        <v>0</v>
      </c>
    </row>
    <row r="103" spans="2:13" ht="18" customHeight="1" x14ac:dyDescent="0.25">
      <c r="B103" s="133"/>
      <c r="C103" s="105"/>
      <c r="D103" s="24" t="s">
        <v>175</v>
      </c>
      <c r="E103" s="66">
        <v>3760320412682</v>
      </c>
      <c r="F103" s="26" t="s">
        <v>213</v>
      </c>
      <c r="G103" s="27" t="s">
        <v>108</v>
      </c>
      <c r="H103" s="51">
        <v>1.4</v>
      </c>
      <c r="I103" s="29" t="s">
        <v>109</v>
      </c>
      <c r="J103" s="30">
        <v>24.7</v>
      </c>
      <c r="K103" s="31"/>
      <c r="L103" s="32"/>
      <c r="M103" s="33">
        <f t="shared" si="3"/>
        <v>0</v>
      </c>
    </row>
    <row r="104" spans="2:13" ht="18" customHeight="1" x14ac:dyDescent="0.25">
      <c r="B104" s="134"/>
      <c r="C104" s="105"/>
      <c r="D104" s="24" t="s">
        <v>178</v>
      </c>
      <c r="E104" s="66">
        <v>3760320412767</v>
      </c>
      <c r="F104" s="26" t="s">
        <v>214</v>
      </c>
      <c r="G104" s="27" t="s">
        <v>108</v>
      </c>
      <c r="H104" s="51">
        <v>1.4</v>
      </c>
      <c r="I104" s="29" t="s">
        <v>109</v>
      </c>
      <c r="J104" s="30">
        <v>34.700000000000003</v>
      </c>
      <c r="K104" s="31" t="s">
        <v>110</v>
      </c>
      <c r="L104" s="32"/>
      <c r="M104" s="33">
        <f t="shared" si="3"/>
        <v>0</v>
      </c>
    </row>
    <row r="105" spans="2:13" ht="18" customHeight="1" x14ac:dyDescent="0.25">
      <c r="B105" s="132" t="s">
        <v>203</v>
      </c>
      <c r="C105" s="104"/>
      <c r="D105" s="14" t="s">
        <v>144</v>
      </c>
      <c r="E105" s="67">
        <v>3760320410596</v>
      </c>
      <c r="F105" s="45" t="s">
        <v>145</v>
      </c>
      <c r="G105" s="17" t="s">
        <v>108</v>
      </c>
      <c r="H105" s="47">
        <v>1.4</v>
      </c>
      <c r="I105" s="19" t="s">
        <v>109</v>
      </c>
      <c r="J105" s="20">
        <v>37.4</v>
      </c>
      <c r="K105" s="21" t="s">
        <v>110</v>
      </c>
      <c r="L105" s="22"/>
      <c r="M105" s="23">
        <f t="shared" si="3"/>
        <v>0</v>
      </c>
    </row>
    <row r="106" spans="2:13" ht="18" customHeight="1" x14ac:dyDescent="0.25">
      <c r="B106" s="133"/>
      <c r="C106" s="109" t="s">
        <v>170</v>
      </c>
      <c r="D106" s="24" t="s">
        <v>146</v>
      </c>
      <c r="E106" s="66">
        <v>3760320410602</v>
      </c>
      <c r="F106" s="49" t="s">
        <v>147</v>
      </c>
      <c r="G106" s="27" t="s">
        <v>108</v>
      </c>
      <c r="H106" s="51">
        <v>1.4</v>
      </c>
      <c r="I106" s="29" t="s">
        <v>109</v>
      </c>
      <c r="J106" s="30">
        <v>37.4</v>
      </c>
      <c r="K106" s="31" t="s">
        <v>110</v>
      </c>
      <c r="L106" s="32"/>
      <c r="M106" s="33">
        <f t="shared" si="3"/>
        <v>0</v>
      </c>
    </row>
    <row r="107" spans="2:13" ht="18" customHeight="1" x14ac:dyDescent="0.25">
      <c r="B107" s="133"/>
      <c r="C107" s="105"/>
      <c r="D107" s="24" t="s">
        <v>148</v>
      </c>
      <c r="E107" s="66">
        <v>3760320410145</v>
      </c>
      <c r="F107" s="49" t="s">
        <v>149</v>
      </c>
      <c r="G107" s="27" t="s">
        <v>108</v>
      </c>
      <c r="H107" s="51">
        <v>1.4</v>
      </c>
      <c r="I107" s="29" t="s">
        <v>109</v>
      </c>
      <c r="J107" s="30">
        <v>37.4</v>
      </c>
      <c r="K107" s="31" t="s">
        <v>110</v>
      </c>
      <c r="L107" s="32"/>
      <c r="M107" s="33">
        <f t="shared" si="3"/>
        <v>0</v>
      </c>
    </row>
    <row r="108" spans="2:13" ht="18" customHeight="1" x14ac:dyDescent="0.25">
      <c r="B108" s="134"/>
      <c r="C108" s="110" t="s">
        <v>170</v>
      </c>
      <c r="D108" s="34" t="s">
        <v>150</v>
      </c>
      <c r="E108" s="68">
        <v>3760320410619</v>
      </c>
      <c r="F108" s="53" t="s">
        <v>151</v>
      </c>
      <c r="G108" s="36" t="s">
        <v>108</v>
      </c>
      <c r="H108" s="55">
        <v>1.4</v>
      </c>
      <c r="I108" s="38" t="s">
        <v>109</v>
      </c>
      <c r="J108" s="39">
        <v>37.4</v>
      </c>
      <c r="K108" s="40" t="s">
        <v>110</v>
      </c>
      <c r="L108" s="41"/>
      <c r="M108" s="42">
        <f t="shared" si="3"/>
        <v>0</v>
      </c>
    </row>
    <row r="109" spans="2:13" ht="18" customHeight="1" x14ac:dyDescent="0.25">
      <c r="B109" s="135" t="s">
        <v>204</v>
      </c>
      <c r="C109" s="136"/>
      <c r="D109" s="136"/>
      <c r="E109" s="136"/>
      <c r="F109" s="136"/>
      <c r="G109" s="136"/>
      <c r="H109" s="136"/>
      <c r="I109" s="136"/>
      <c r="J109" s="136"/>
      <c r="K109" s="136"/>
      <c r="L109" s="136"/>
      <c r="M109" s="137"/>
    </row>
    <row r="110" spans="2:13" x14ac:dyDescent="0.25">
      <c r="B110" s="125" t="s">
        <v>42</v>
      </c>
      <c r="C110" s="122"/>
      <c r="D110" s="97">
        <v>422</v>
      </c>
      <c r="E110" s="87">
        <v>3760320412316</v>
      </c>
      <c r="F110" s="123" t="s">
        <v>198</v>
      </c>
      <c r="G110" s="89" t="s">
        <v>41</v>
      </c>
      <c r="H110" s="124">
        <v>8</v>
      </c>
      <c r="I110" s="91" t="s">
        <v>16</v>
      </c>
      <c r="J110" s="92">
        <v>8.1999999999999993</v>
      </c>
      <c r="K110" s="93">
        <v>12.6</v>
      </c>
      <c r="L110" s="94"/>
      <c r="M110" s="95">
        <f>+H110*J110*L110</f>
        <v>0</v>
      </c>
    </row>
    <row r="111" spans="2:13" ht="15" customHeight="1" x14ac:dyDescent="0.25">
      <c r="B111" s="125" t="s">
        <v>199</v>
      </c>
      <c r="C111" s="127"/>
      <c r="D111" s="97">
        <v>423</v>
      </c>
      <c r="E111" s="128">
        <v>3760320412323</v>
      </c>
      <c r="F111" s="129" t="s">
        <v>200</v>
      </c>
      <c r="G111" s="130" t="s">
        <v>59</v>
      </c>
      <c r="H111" s="90">
        <v>6</v>
      </c>
      <c r="I111" s="131" t="s">
        <v>16</v>
      </c>
      <c r="J111" s="92">
        <v>8.6</v>
      </c>
      <c r="K111" s="93">
        <v>13.2</v>
      </c>
      <c r="L111" s="94"/>
      <c r="M111" s="95">
        <f>+H111*J111*L111</f>
        <v>0</v>
      </c>
    </row>
    <row r="112" spans="2:13" ht="25.5" x14ac:dyDescent="0.25">
      <c r="B112" s="81"/>
      <c r="C112" s="81"/>
      <c r="J112" s="69" t="s">
        <v>152</v>
      </c>
      <c r="K112" s="70" t="s">
        <v>205</v>
      </c>
      <c r="L112" s="71">
        <f>SUM(L9:L111)</f>
        <v>0</v>
      </c>
      <c r="M112" s="72">
        <f>SUM(M9:M111)</f>
        <v>0</v>
      </c>
    </row>
    <row r="113" spans="2:13" ht="15.75" x14ac:dyDescent="0.25">
      <c r="C113" s="81"/>
      <c r="J113" s="69" t="s">
        <v>181</v>
      </c>
      <c r="K113" s="70" t="s">
        <v>153</v>
      </c>
      <c r="L113" s="73"/>
      <c r="M113" s="74">
        <f>M112*0.2</f>
        <v>0</v>
      </c>
    </row>
    <row r="114" spans="2:13" ht="15.75" x14ac:dyDescent="0.25">
      <c r="B114" s="116" t="s">
        <v>172</v>
      </c>
      <c r="C114" s="1"/>
      <c r="J114" s="75" t="s">
        <v>180</v>
      </c>
      <c r="K114" s="70" t="s">
        <v>206</v>
      </c>
      <c r="L114" s="76"/>
      <c r="M114" s="77">
        <f>SUM(M112:M113)</f>
        <v>0</v>
      </c>
    </row>
  </sheetData>
  <sheetProtection algorithmName="SHA-512" hashValue="pM3p8icrlH1AJKu1KwmXbeXOTpMB7buSnmafvNUP7zbchE993M8Rt2T83jYLr8U7GpmswjQT6H1IA8BaAXquwg==" saltValue="QvyYpJye6U/GVoSa/4ZEhQ==" spinCount="100000" sheet="1" objects="1" scenarios="1"/>
  <mergeCells count="17">
    <mergeCell ref="K2:M2"/>
    <mergeCell ref="B59:B61"/>
    <mergeCell ref="K4:M4"/>
    <mergeCell ref="B32:B35"/>
    <mergeCell ref="B42:B48"/>
    <mergeCell ref="B9:B29"/>
    <mergeCell ref="B49:B58"/>
    <mergeCell ref="B78:B83"/>
    <mergeCell ref="B109:M109"/>
    <mergeCell ref="B37:B41"/>
    <mergeCell ref="K3:M3"/>
    <mergeCell ref="B62:B70"/>
    <mergeCell ref="B105:B108"/>
    <mergeCell ref="B84:B104"/>
    <mergeCell ref="B71:B75"/>
    <mergeCell ref="B76:B77"/>
    <mergeCell ref="B6:M6"/>
  </mergeCells>
  <printOptions horizontalCentered="1"/>
  <pageMargins left="0.19685039370078741" right="0.19685039370078741" top="0.39370078740157483" bottom="0.39370078740157483" header="0" footer="0"/>
  <pageSetup paperSize="9" scale="37" orientation="portrait" r:id="rId1"/>
  <rowBreaks count="1" manualBreakCount="1">
    <brk id="111" min="1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Emilie VISIER</dc:creator>
  <cp:lastModifiedBy>Interim COMMERCIAL</cp:lastModifiedBy>
  <cp:lastPrinted>2026-09-14T07:31:04Z</cp:lastPrinted>
  <dcterms:created xsi:type="dcterms:W3CDTF">2025-07-31T09:51:53Z</dcterms:created>
  <dcterms:modified xsi:type="dcterms:W3CDTF">2026-10-01T08:22:44Z</dcterms:modified>
</cp:coreProperties>
</file>